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filterPrivacy="1"/>
  <bookViews>
    <workbookView xWindow="18690" yWindow="2010" windowWidth="23250" windowHeight="13170" tabRatio="500" activeTab="0"/>
  </bookViews>
  <sheets>
    <sheet name="Cenová nabídka" sheetId="2" r:id="rId1"/>
  </sheets>
  <externalReferences>
    <externalReference r:id="rId4"/>
    <externalReference r:id="rId5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'[1]Kraje'!$A$2:$A$45</definedName>
    <definedName name="kraje">'[1]Kraje'!$A$1:$B$45</definedName>
    <definedName name="proj_aktivity_list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91029"/>
</workbook>
</file>

<file path=xl/sharedStrings.xml><?xml version="1.0" encoding="utf-8"?>
<sst xmlns="http://schemas.openxmlformats.org/spreadsheetml/2006/main" count="107" uniqueCount="63">
  <si>
    <t>Označení</t>
  </si>
  <si>
    <t>výše DPH v %</t>
  </si>
  <si>
    <t>Kč bez DPH</t>
  </si>
  <si>
    <t>Částka DPH v Kč</t>
  </si>
  <si>
    <t>Kč vč. DPH</t>
  </si>
  <si>
    <t xml:space="preserve">Cena celkem </t>
  </si>
  <si>
    <t>V .......................................... dne.........................</t>
  </si>
  <si>
    <t xml:space="preserve">             ...............................................................</t>
  </si>
  <si>
    <t>Žlutě podbarvené části doplní účastník zadávacího řízení</t>
  </si>
  <si>
    <t>Platební terminály</t>
  </si>
  <si>
    <t>Závory</t>
  </si>
  <si>
    <t>Vjezdový stojan</t>
  </si>
  <si>
    <t>Výjezdový stojan</t>
  </si>
  <si>
    <t>3.b.1</t>
  </si>
  <si>
    <t>3.b.2</t>
  </si>
  <si>
    <t>3.b.3</t>
  </si>
  <si>
    <t>3.b.4</t>
  </si>
  <si>
    <t>3.c.1</t>
  </si>
  <si>
    <t>HW a SW Parkovacího systému</t>
  </si>
  <si>
    <t>3.c.2</t>
  </si>
  <si>
    <t>Kamerové čtení SPZ</t>
  </si>
  <si>
    <t>Spotřební materiál</t>
  </si>
  <si>
    <t xml:space="preserve">počet ks </t>
  </si>
  <si>
    <t>Cena za ks</t>
  </si>
  <si>
    <t>Cena celkem</t>
  </si>
  <si>
    <t xml:space="preserve">Kč bez DPH </t>
  </si>
  <si>
    <t xml:space="preserve">                osoba oprávněná jednat za účastníka</t>
  </si>
  <si>
    <t>Nemocnice Karlovy Vary
Technologický celek</t>
  </si>
  <si>
    <t>Nemocnice Cheb
Technologický celek</t>
  </si>
  <si>
    <t>Cena celkem nemocnice Karlovy Vary</t>
  </si>
  <si>
    <t>Cena celkem nemocnice Cheb</t>
  </si>
  <si>
    <t>Cena celkem za předmět plnění</t>
  </si>
  <si>
    <t>3.c.1.1</t>
  </si>
  <si>
    <t>Dálkové ovladače</t>
  </si>
  <si>
    <t>Přijímače</t>
  </si>
  <si>
    <t>Mobilní aplikace pro udělování slev</t>
  </si>
  <si>
    <t>3.c.1.2</t>
  </si>
  <si>
    <t>3.d.1.1</t>
  </si>
  <si>
    <t>3.d.1.2</t>
  </si>
  <si>
    <t xml:space="preserve">*Předpokládaná spotřeba spotřebního materiálu je uvedena pouze infomativně pro potřeby kalkulace nabídkové ceny. Zadavate si vyhrazuje právo neodebrat předpokádané množství spotřebního materiálu v plné výši. </t>
  </si>
  <si>
    <r>
      <t>Veřejná zakázka „</t>
    </r>
    <r>
      <rPr>
        <b/>
        <sz val="14"/>
        <color theme="1"/>
        <rFont val="Calibri"/>
        <family val="2"/>
        <scheme val="minor"/>
      </rPr>
      <t>Parkovací systém pro nemocnice v Karlových Varech a Chebu</t>
    </r>
    <r>
      <rPr>
        <sz val="14"/>
        <color theme="1"/>
        <rFont val="Calibri"/>
        <family val="2"/>
        <scheme val="minor"/>
      </rPr>
      <t>“</t>
    </r>
  </si>
  <si>
    <t>Cenová nabídka</t>
  </si>
  <si>
    <t>Cena za 1 ks spotřebního materiálu po dobu 36 M záruční doby</t>
  </si>
  <si>
    <t>Příloha č. 9 Zadávací dokumentace</t>
  </si>
  <si>
    <t>Příloha č. 1 Smlouvy o dílo</t>
  </si>
  <si>
    <t>Název</t>
  </si>
  <si>
    <t>Pozáruční servis 60 měsíců</t>
  </si>
  <si>
    <t>Celkem Kč bez DPH</t>
  </si>
  <si>
    <t>Celkem DPH v Kč</t>
  </si>
  <si>
    <t>Celkem Kč vč. DPH</t>
  </si>
  <si>
    <t>za 60 měsíců</t>
  </si>
  <si>
    <t>KV</t>
  </si>
  <si>
    <t>Parkovací systém pro areál nemocnice v KV</t>
  </si>
  <si>
    <t>CH</t>
  </si>
  <si>
    <t>Parkovací systém pro areál nemocnice v Chebu</t>
  </si>
  <si>
    <t>Cena celkem za 60 měsíců</t>
  </si>
  <si>
    <t>B) Spotřební materiál</t>
  </si>
  <si>
    <t>C) Pozáruční servis po dobu 60 měsíců</t>
  </si>
  <si>
    <t>Servisní smlouvy</t>
  </si>
  <si>
    <t>Parkovací lístky v boxech (za 36 M)*</t>
  </si>
  <si>
    <t>Papírový kotouč s návinem 300m (za 36 M)*</t>
  </si>
  <si>
    <t>Cena celkem za 36 M</t>
  </si>
  <si>
    <t>A) Dodávka zařízení / Rozpočet technologických celků vč. 36 M záruční doby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</si>
</sst>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K_č_-;\-* #,##0\ _K_č_-;_-* &quot;-&quot;\ _K_č_-;_-@_-"/>
    <numFmt numFmtId="164" formatCode="#,##0\ &quot;Kč&quot;"/>
    <numFmt numFmtId="165" formatCode="#,##0.00\ &quot;Kč&quot;"/>
  </numFmts>
  <fonts count="26">
    <font>
      <sz val="12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0">
      <alignment horizontal="center" vertical="top"/>
      <protection/>
    </xf>
    <xf numFmtId="0" fontId="6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7" fillId="3" borderId="0">
      <alignment horizontal="center" vertical="top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left" vertical="center"/>
      <protection/>
    </xf>
    <xf numFmtId="0" fontId="9" fillId="3" borderId="0">
      <alignment horizontal="left" vertical="top"/>
      <protection/>
    </xf>
    <xf numFmtId="0" fontId="10" fillId="3" borderId="0">
      <alignment horizontal="left" vertical="center"/>
      <protection/>
    </xf>
    <xf numFmtId="0" fontId="10" fillId="3" borderId="0">
      <alignment horizontal="left" vertical="center"/>
      <protection/>
    </xf>
    <xf numFmtId="0" fontId="8" fillId="3" borderId="0">
      <alignment horizontal="center"/>
      <protection/>
    </xf>
    <xf numFmtId="0" fontId="10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6" fillId="4" borderId="0">
      <alignment horizontal="center" vertical="center"/>
      <protection/>
    </xf>
    <xf numFmtId="0" fontId="10" fillId="3" borderId="0">
      <alignment horizontal="right" vertical="center"/>
      <protection/>
    </xf>
    <xf numFmtId="0" fontId="10" fillId="3" borderId="0">
      <alignment horizontal="righ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3" borderId="0">
      <alignment horizontal="left" vertical="center"/>
      <protection/>
    </xf>
    <xf numFmtId="0" fontId="7" fillId="3" borderId="0">
      <alignment horizontal="center" vertical="top"/>
      <protection/>
    </xf>
    <xf numFmtId="0" fontId="6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7" fillId="3" borderId="0">
      <alignment horizontal="right" vertical="top"/>
      <protection/>
    </xf>
    <xf numFmtId="0" fontId="7" fillId="3" borderId="0">
      <alignment horizontal="center" vertical="top"/>
      <protection/>
    </xf>
    <xf numFmtId="0" fontId="10" fillId="3" borderId="0">
      <alignment horizontal="right" vertical="center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/>
    <xf numFmtId="0" fontId="17" fillId="0" borderId="0" xfId="23" applyFont="1">
      <alignment/>
      <protection/>
    </xf>
    <xf numFmtId="165" fontId="15" fillId="0" borderId="0" xfId="23" applyNumberFormat="1" applyFont="1" applyFill="1" applyBorder="1" applyAlignment="1">
      <alignment horizontal="center"/>
      <protection/>
    </xf>
    <xf numFmtId="165" fontId="16" fillId="0" borderId="0" xfId="23" applyNumberFormat="1" applyFont="1" applyFill="1" applyBorder="1" applyAlignment="1">
      <alignment horizontal="center" vertical="center"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center"/>
      <protection/>
    </xf>
    <xf numFmtId="0" fontId="18" fillId="0" borderId="0" xfId="0" applyFont="1" applyAlignment="1">
      <alignment vertical="center"/>
    </xf>
    <xf numFmtId="0" fontId="2" fillId="6" borderId="0" xfId="23" applyFont="1" applyFill="1">
      <alignment/>
      <protection/>
    </xf>
    <xf numFmtId="0" fontId="16" fillId="0" borderId="0" xfId="0" applyFont="1" applyFill="1" applyBorder="1" applyAlignment="1">
      <alignment horizontal="center" vertical="center" wrapText="1"/>
    </xf>
    <xf numFmtId="164" fontId="15" fillId="6" borderId="0" xfId="23" applyNumberFormat="1" applyFont="1" applyFill="1" applyAlignment="1">
      <alignment horizontal="left"/>
      <protection/>
    </xf>
    <xf numFmtId="0" fontId="19" fillId="0" borderId="0" xfId="23" applyFont="1" applyAlignment="1">
      <alignment vertical="center"/>
      <protection/>
    </xf>
    <xf numFmtId="0" fontId="2" fillId="0" borderId="1" xfId="0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 wrapText="1"/>
    </xf>
    <xf numFmtId="165" fontId="15" fillId="0" borderId="1" xfId="23" applyNumberFormat="1" applyFont="1" applyFill="1" applyBorder="1" applyAlignment="1">
      <alignment horizontal="center" vertical="center"/>
      <protection/>
    </xf>
    <xf numFmtId="0" fontId="2" fillId="0" borderId="0" xfId="23" applyFont="1">
      <alignment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5" fillId="0" borderId="0" xfId="23" applyFont="1">
      <alignment/>
      <protection/>
    </xf>
    <xf numFmtId="0" fontId="2" fillId="0" borderId="2" xfId="23" applyFont="1" applyBorder="1">
      <alignment/>
      <protection/>
    </xf>
    <xf numFmtId="0" fontId="2" fillId="0" borderId="0" xfId="23" applyFont="1" applyBorder="1" applyAlignment="1">
      <alignment horizontal="center"/>
      <protection/>
    </xf>
    <xf numFmtId="0" fontId="2" fillId="0" borderId="0" xfId="23" applyFont="1" applyBorder="1">
      <alignment/>
      <protection/>
    </xf>
    <xf numFmtId="0" fontId="2" fillId="0" borderId="3" xfId="23" applyFont="1" applyBorder="1">
      <alignment/>
      <protection/>
    </xf>
    <xf numFmtId="164" fontId="2" fillId="0" borderId="0" xfId="23" applyNumberFormat="1" applyFont="1" applyBorder="1">
      <alignment/>
      <protection/>
    </xf>
    <xf numFmtId="165" fontId="20" fillId="7" borderId="4" xfId="23" applyNumberFormat="1" applyFont="1" applyFill="1" applyBorder="1" applyAlignment="1">
      <alignment horizontal="center" vertical="center"/>
      <protection/>
    </xf>
    <xf numFmtId="165" fontId="20" fillId="7" borderId="5" xfId="23" applyNumberFormat="1" applyFont="1" applyFill="1" applyBorder="1" applyAlignment="1">
      <alignment horizontal="center" vertical="center"/>
      <protection/>
    </xf>
    <xf numFmtId="0" fontId="22" fillId="0" borderId="0" xfId="23" applyFont="1">
      <alignment/>
      <protection/>
    </xf>
    <xf numFmtId="165" fontId="16" fillId="8" borderId="1" xfId="23" applyNumberFormat="1" applyFont="1" applyFill="1" applyBorder="1" applyAlignment="1">
      <alignment horizontal="center" vertical="center"/>
      <protection/>
    </xf>
    <xf numFmtId="165" fontId="16" fillId="9" borderId="1" xfId="23" applyNumberFormat="1" applyFont="1" applyFill="1" applyBorder="1" applyAlignment="1">
      <alignment horizontal="center" vertical="center"/>
      <protection/>
    </xf>
    <xf numFmtId="0" fontId="2" fillId="0" borderId="0" xfId="23" applyFont="1" applyAlignment="1">
      <alignment vertical="center"/>
      <protection/>
    </xf>
    <xf numFmtId="0" fontId="2" fillId="0" borderId="0" xfId="23" applyFont="1">
      <alignment/>
      <protection/>
    </xf>
    <xf numFmtId="0" fontId="23" fillId="0" borderId="0" xfId="23" applyFont="1" applyAlignment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165" fontId="16" fillId="10" borderId="1" xfId="23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7" fillId="8" borderId="1" xfId="23" applyFont="1" applyFill="1" applyBorder="1" applyAlignment="1">
      <alignment horizontal="left" vertical="center"/>
      <protection/>
    </xf>
    <xf numFmtId="0" fontId="17" fillId="9" borderId="1" xfId="23" applyFont="1" applyFill="1" applyBorder="1" applyAlignment="1">
      <alignment horizontal="left" vertical="center"/>
      <protection/>
    </xf>
    <xf numFmtId="0" fontId="16" fillId="8" borderId="1" xfId="0" applyFont="1" applyFill="1" applyBorder="1" applyAlignment="1">
      <alignment horizontal="center" vertical="center" wrapText="1"/>
    </xf>
    <xf numFmtId="0" fontId="21" fillId="7" borderId="8" xfId="23" applyFont="1" applyFill="1" applyBorder="1" applyAlignment="1">
      <alignment horizontal="left" vertical="center"/>
      <protection/>
    </xf>
    <xf numFmtId="0" fontId="21" fillId="7" borderId="9" xfId="23" applyFont="1" applyFill="1" applyBorder="1" applyAlignment="1">
      <alignment horizontal="left" vertical="center"/>
      <protection/>
    </xf>
    <xf numFmtId="0" fontId="16" fillId="10" borderId="1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7" fillId="10" borderId="1" xfId="23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vertical="center" wrapText="1"/>
    </xf>
    <xf numFmtId="0" fontId="25" fillId="0" borderId="0" xfId="23" applyFont="1" applyAlignment="1">
      <alignment vertical="center"/>
      <protection/>
    </xf>
    <xf numFmtId="0" fontId="2" fillId="0" borderId="0" xfId="23" applyFont="1" applyProtection="1">
      <alignment/>
      <protection locked="0"/>
    </xf>
    <xf numFmtId="165" fontId="15" fillId="6" borderId="7" xfId="23" applyNumberFormat="1" applyFont="1" applyFill="1" applyBorder="1" applyAlignment="1" applyProtection="1">
      <alignment horizontal="center" vertical="center"/>
      <protection locked="0"/>
    </xf>
    <xf numFmtId="1" fontId="15" fillId="6" borderId="1" xfId="78" applyNumberFormat="1" applyFont="1" applyFill="1" applyBorder="1" applyAlignment="1" applyProtection="1">
      <alignment horizontal="center" vertical="center"/>
      <protection locked="0"/>
    </xf>
    <xf numFmtId="165" fontId="15" fillId="6" borderId="1" xfId="23" applyNumberFormat="1" applyFont="1" applyFill="1" applyBorder="1" applyAlignment="1" applyProtection="1">
      <alignment horizontal="center" vertical="center"/>
      <protection locked="0"/>
    </xf>
    <xf numFmtId="0" fontId="2" fillId="0" borderId="0" xfId="23" applyFont="1" applyProtection="1">
      <alignment/>
      <protection locked="0"/>
    </xf>
    <xf numFmtId="0" fontId="2" fillId="0" borderId="0" xfId="23" applyFont="1" applyProtection="1">
      <alignment/>
      <protection locked="0"/>
    </xf>
    <xf numFmtId="0" fontId="25" fillId="0" borderId="0" xfId="23" applyFont="1" applyAlignment="1">
      <alignment horizontal="center"/>
      <protection/>
    </xf>
    <xf numFmtId="0" fontId="25" fillId="0" borderId="0" xfId="23" applyFont="1" applyAlignment="1">
      <alignment horizontal="left"/>
      <protection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 2" xfId="20"/>
    <cellStyle name="Normal 2" xfId="21"/>
    <cellStyle name="Normal 2 2" xfId="22"/>
    <cellStyle name="Normal 3" xfId="23"/>
    <cellStyle name="normální 2" xfId="24"/>
    <cellStyle name="normální 2 2" xfId="25"/>
    <cellStyle name="normální 2 3" xfId="26"/>
    <cellStyle name="Normální 3" xfId="27"/>
    <cellStyle name="Normální 4" xfId="28"/>
    <cellStyle name="procent 2" xfId="29"/>
    <cellStyle name="procent 3" xfId="30"/>
    <cellStyle name="S0M1" xfId="31"/>
    <cellStyle name="S0M2" xfId="32"/>
    <cellStyle name="S0M3" xfId="33"/>
    <cellStyle name="S10M1" xfId="34"/>
    <cellStyle name="S10M2" xfId="35"/>
    <cellStyle name="S10M3" xfId="36"/>
    <cellStyle name="S11M1" xfId="37"/>
    <cellStyle name="S11M2" xfId="38"/>
    <cellStyle name="S11M3" xfId="39"/>
    <cellStyle name="S12M1" xfId="40"/>
    <cellStyle name="S12M2" xfId="41"/>
    <cellStyle name="S12M3" xfId="42"/>
    <cellStyle name="S13M1" xfId="43"/>
    <cellStyle name="S13M2" xfId="44"/>
    <cellStyle name="S13M3" xfId="45"/>
    <cellStyle name="S14M1" xfId="46"/>
    <cellStyle name="S14M3" xfId="47"/>
    <cellStyle name="S15M1" xfId="48"/>
    <cellStyle name="S16M1" xfId="49"/>
    <cellStyle name="S1M1" xfId="50"/>
    <cellStyle name="S1M2" xfId="51"/>
    <cellStyle name="S1M3" xfId="52"/>
    <cellStyle name="S2M1" xfId="53"/>
    <cellStyle name="S2M2" xfId="54"/>
    <cellStyle name="S2M3" xfId="55"/>
    <cellStyle name="S3M1" xfId="56"/>
    <cellStyle name="S3M2" xfId="57"/>
    <cellStyle name="S3M3" xfId="58"/>
    <cellStyle name="S4M1" xfId="59"/>
    <cellStyle name="S4M2" xfId="60"/>
    <cellStyle name="S4M3" xfId="61"/>
    <cellStyle name="S5M1" xfId="62"/>
    <cellStyle name="S5M2" xfId="63"/>
    <cellStyle name="S5M3" xfId="64"/>
    <cellStyle name="S6M1" xfId="65"/>
    <cellStyle name="S6M2" xfId="66"/>
    <cellStyle name="S6M3" xfId="67"/>
    <cellStyle name="S7M1" xfId="68"/>
    <cellStyle name="S7M2" xfId="69"/>
    <cellStyle name="S7M3" xfId="70"/>
    <cellStyle name="S8M1" xfId="71"/>
    <cellStyle name="S8M2" xfId="72"/>
    <cellStyle name="S8M3" xfId="73"/>
    <cellStyle name="S9M1" xfId="74"/>
    <cellStyle name="S9M2" xfId="75"/>
    <cellStyle name="S9M3" xfId="76"/>
    <cellStyle name="Normal 3 3" xfId="77"/>
    <cellStyle name="Procenta" xfId="7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 refreshError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A1:L61"/>
  <sheetViews>
    <sheetView showGridLines="0" tabSelected="1" view="pageBreakPreview" zoomScaleSheetLayoutView="100" zoomScalePageLayoutView="150" workbookViewId="0" topLeftCell="A1">
      <selection activeCell="C15" sqref="C15"/>
    </sheetView>
  </sheetViews>
  <sheetFormatPr defaultColWidth="8.75390625" defaultRowHeight="15.75"/>
  <cols>
    <col min="1" max="1" width="8.75390625" style="4" customWidth="1"/>
    <col min="2" max="2" width="39.00390625" style="5" customWidth="1"/>
    <col min="3" max="3" width="13.625" style="5" customWidth="1"/>
    <col min="4" max="4" width="14.00390625" style="4" customWidth="1"/>
    <col min="5" max="5" width="12.625" style="4" customWidth="1"/>
    <col min="6" max="6" width="13.00390625" style="4" customWidth="1"/>
    <col min="7" max="8" width="14.875" style="4" customWidth="1"/>
    <col min="9" max="9" width="13.875" style="4" customWidth="1"/>
    <col min="10" max="12" width="16.625" style="4" customWidth="1"/>
    <col min="13" max="13" width="12.25390625" style="4" customWidth="1"/>
    <col min="14" max="16384" width="8.75390625" style="4" customWidth="1"/>
  </cols>
  <sheetData>
    <row r="1" ht="15.75">
      <c r="A1" s="28" t="s">
        <v>43</v>
      </c>
    </row>
    <row r="2" spans="1:2" ht="15.75">
      <c r="A2" s="56" t="s">
        <v>44</v>
      </c>
      <c r="B2" s="63"/>
    </row>
    <row r="3" spans="1:2" ht="15.75">
      <c r="A3" s="56" t="s">
        <v>44</v>
      </c>
      <c r="B3" s="64" t="s">
        <v>58</v>
      </c>
    </row>
    <row r="4" ht="15.75">
      <c r="A4" s="28"/>
    </row>
    <row r="5" ht="26.25">
      <c r="A5" s="10" t="s">
        <v>41</v>
      </c>
    </row>
    <row r="6" ht="18.75">
      <c r="A6" s="25" t="s">
        <v>40</v>
      </c>
    </row>
    <row r="7" ht="26.25" customHeight="1">
      <c r="A7" s="10"/>
    </row>
    <row r="8" ht="24.75" customHeight="1">
      <c r="A8" s="30" t="s">
        <v>62</v>
      </c>
    </row>
    <row r="9" ht="9.75" customHeight="1">
      <c r="A9" s="6"/>
    </row>
    <row r="10" spans="1:12" ht="26.45" customHeight="1">
      <c r="A10" s="47" t="s">
        <v>0</v>
      </c>
      <c r="B10" s="47" t="s">
        <v>27</v>
      </c>
      <c r="C10" s="47" t="s">
        <v>22</v>
      </c>
      <c r="D10" s="47" t="s">
        <v>23</v>
      </c>
      <c r="E10" s="47"/>
      <c r="F10" s="47"/>
      <c r="G10" s="47"/>
      <c r="H10" s="47" t="s">
        <v>24</v>
      </c>
      <c r="I10" s="47"/>
      <c r="J10" s="47"/>
      <c r="K10" s="8"/>
      <c r="L10" s="8"/>
    </row>
    <row r="11" spans="1:12" ht="26.45" customHeight="1">
      <c r="A11" s="47"/>
      <c r="B11" s="47"/>
      <c r="C11" s="47"/>
      <c r="D11" s="34" t="s">
        <v>2</v>
      </c>
      <c r="E11" s="34" t="s">
        <v>1</v>
      </c>
      <c r="F11" s="34" t="s">
        <v>3</v>
      </c>
      <c r="G11" s="34" t="s">
        <v>4</v>
      </c>
      <c r="H11" s="34" t="s">
        <v>25</v>
      </c>
      <c r="I11" s="34" t="s">
        <v>3</v>
      </c>
      <c r="J11" s="34" t="s">
        <v>4</v>
      </c>
      <c r="K11" s="8"/>
      <c r="L11" s="8"/>
    </row>
    <row r="12" spans="1:12" ht="29.1" customHeight="1">
      <c r="A12" s="37" t="s">
        <v>13</v>
      </c>
      <c r="B12" s="11" t="s">
        <v>9</v>
      </c>
      <c r="C12" s="15">
        <v>2</v>
      </c>
      <c r="D12" s="60"/>
      <c r="E12" s="59"/>
      <c r="F12" s="13">
        <f>D12*E12%</f>
        <v>0</v>
      </c>
      <c r="G12" s="13">
        <f>D12+F12</f>
        <v>0</v>
      </c>
      <c r="H12" s="13">
        <f>C12*D12</f>
        <v>0</v>
      </c>
      <c r="I12" s="13">
        <f>C12*F12</f>
        <v>0</v>
      </c>
      <c r="J12" s="13">
        <f>H12+I12</f>
        <v>0</v>
      </c>
      <c r="K12" s="2"/>
      <c r="L12" s="2"/>
    </row>
    <row r="13" spans="1:12" ht="29.1" customHeight="1">
      <c r="A13" s="37" t="s">
        <v>14</v>
      </c>
      <c r="B13" s="11" t="s">
        <v>10</v>
      </c>
      <c r="C13" s="15">
        <v>4</v>
      </c>
      <c r="D13" s="60"/>
      <c r="E13" s="59"/>
      <c r="F13" s="13">
        <f aca="true" t="shared" si="0" ref="F13:F20">D13*E13%</f>
        <v>0</v>
      </c>
      <c r="G13" s="13">
        <f aca="true" t="shared" si="1" ref="G13:G20">D13+F13</f>
        <v>0</v>
      </c>
      <c r="H13" s="13">
        <f aca="true" t="shared" si="2" ref="H13:H20">C13*D13</f>
        <v>0</v>
      </c>
      <c r="I13" s="13">
        <f aca="true" t="shared" si="3" ref="I13:I20">C13*F13</f>
        <v>0</v>
      </c>
      <c r="J13" s="13">
        <f aca="true" t="shared" si="4" ref="J13:J20">H13+I13</f>
        <v>0</v>
      </c>
      <c r="K13" s="2"/>
      <c r="L13" s="2"/>
    </row>
    <row r="14" spans="1:12" ht="29.1" customHeight="1">
      <c r="A14" s="37" t="s">
        <v>15</v>
      </c>
      <c r="B14" s="11" t="s">
        <v>11</v>
      </c>
      <c r="C14" s="15">
        <v>2</v>
      </c>
      <c r="D14" s="60"/>
      <c r="E14" s="59"/>
      <c r="F14" s="13">
        <f t="shared" si="0"/>
        <v>0</v>
      </c>
      <c r="G14" s="13">
        <f t="shared" si="1"/>
        <v>0</v>
      </c>
      <c r="H14" s="13">
        <f t="shared" si="2"/>
        <v>0</v>
      </c>
      <c r="I14" s="13">
        <f t="shared" si="3"/>
        <v>0</v>
      </c>
      <c r="J14" s="13">
        <f t="shared" si="4"/>
        <v>0</v>
      </c>
      <c r="K14" s="2"/>
      <c r="L14" s="2"/>
    </row>
    <row r="15" spans="1:12" ht="29.1" customHeight="1">
      <c r="A15" s="37" t="s">
        <v>16</v>
      </c>
      <c r="B15" s="11" t="s">
        <v>12</v>
      </c>
      <c r="C15" s="15">
        <v>2</v>
      </c>
      <c r="D15" s="60"/>
      <c r="E15" s="59"/>
      <c r="F15" s="13">
        <f t="shared" si="0"/>
        <v>0</v>
      </c>
      <c r="G15" s="13">
        <f t="shared" si="1"/>
        <v>0</v>
      </c>
      <c r="H15" s="13">
        <f t="shared" si="2"/>
        <v>0</v>
      </c>
      <c r="I15" s="13">
        <f t="shared" si="3"/>
        <v>0</v>
      </c>
      <c r="J15" s="13">
        <f t="shared" si="4"/>
        <v>0</v>
      </c>
      <c r="K15" s="2"/>
      <c r="L15" s="2"/>
    </row>
    <row r="16" spans="1:12" ht="29.1" customHeight="1">
      <c r="A16" s="37" t="s">
        <v>17</v>
      </c>
      <c r="B16" s="11" t="s">
        <v>18</v>
      </c>
      <c r="C16" s="15">
        <v>1</v>
      </c>
      <c r="D16" s="60"/>
      <c r="E16" s="59"/>
      <c r="F16" s="13">
        <f t="shared" si="0"/>
        <v>0</v>
      </c>
      <c r="G16" s="13">
        <f t="shared" si="1"/>
        <v>0</v>
      </c>
      <c r="H16" s="13">
        <f t="shared" si="2"/>
        <v>0</v>
      </c>
      <c r="I16" s="13">
        <f t="shared" si="3"/>
        <v>0</v>
      </c>
      <c r="J16" s="13">
        <f t="shared" si="4"/>
        <v>0</v>
      </c>
      <c r="K16" s="2"/>
      <c r="L16" s="2"/>
    </row>
    <row r="17" spans="1:12" ht="29.1" customHeight="1">
      <c r="A17" s="42" t="s">
        <v>32</v>
      </c>
      <c r="B17" s="16" t="s">
        <v>33</v>
      </c>
      <c r="C17" s="15">
        <v>25</v>
      </c>
      <c r="D17" s="60"/>
      <c r="E17" s="59"/>
      <c r="F17" s="13">
        <f t="shared" si="0"/>
        <v>0</v>
      </c>
      <c r="G17" s="13">
        <f t="shared" si="1"/>
        <v>0</v>
      </c>
      <c r="H17" s="13">
        <f t="shared" si="2"/>
        <v>0</v>
      </c>
      <c r="I17" s="13">
        <f t="shared" si="3"/>
        <v>0</v>
      </c>
      <c r="J17" s="13">
        <f t="shared" si="4"/>
        <v>0</v>
      </c>
      <c r="K17" s="2"/>
      <c r="L17" s="2"/>
    </row>
    <row r="18" spans="1:12" ht="29.1" customHeight="1">
      <c r="A18" s="43"/>
      <c r="B18" s="16" t="s">
        <v>34</v>
      </c>
      <c r="C18" s="15">
        <v>6</v>
      </c>
      <c r="D18" s="60"/>
      <c r="E18" s="59"/>
      <c r="F18" s="13">
        <f t="shared" si="0"/>
        <v>0</v>
      </c>
      <c r="G18" s="13">
        <f t="shared" si="1"/>
        <v>0</v>
      </c>
      <c r="H18" s="13">
        <f t="shared" si="2"/>
        <v>0</v>
      </c>
      <c r="I18" s="13">
        <f t="shared" si="3"/>
        <v>0</v>
      </c>
      <c r="J18" s="13">
        <f t="shared" si="4"/>
        <v>0</v>
      </c>
      <c r="K18" s="2"/>
      <c r="L18" s="2"/>
    </row>
    <row r="19" spans="1:12" ht="29.1" customHeight="1">
      <c r="A19" s="36" t="s">
        <v>36</v>
      </c>
      <c r="B19" s="16" t="s">
        <v>35</v>
      </c>
      <c r="C19" s="15">
        <v>8</v>
      </c>
      <c r="D19" s="60"/>
      <c r="E19" s="59"/>
      <c r="F19" s="13">
        <f>D19*E19%</f>
        <v>0</v>
      </c>
      <c r="G19" s="13">
        <f>D19+F19</f>
        <v>0</v>
      </c>
      <c r="H19" s="13">
        <f>C19*D19</f>
        <v>0</v>
      </c>
      <c r="I19" s="13">
        <f>C19*F19</f>
        <v>0</v>
      </c>
      <c r="J19" s="13">
        <f>H19+I19</f>
        <v>0</v>
      </c>
      <c r="K19" s="2"/>
      <c r="L19" s="2"/>
    </row>
    <row r="20" spans="1:12" ht="29.1" customHeight="1">
      <c r="A20" s="37" t="s">
        <v>19</v>
      </c>
      <c r="B20" s="11" t="s">
        <v>20</v>
      </c>
      <c r="C20" s="15">
        <v>4</v>
      </c>
      <c r="D20" s="60"/>
      <c r="E20" s="59"/>
      <c r="F20" s="13">
        <f t="shared" si="0"/>
        <v>0</v>
      </c>
      <c r="G20" s="13">
        <f t="shared" si="1"/>
        <v>0</v>
      </c>
      <c r="H20" s="13">
        <f t="shared" si="2"/>
        <v>0</v>
      </c>
      <c r="I20" s="13">
        <f t="shared" si="3"/>
        <v>0</v>
      </c>
      <c r="J20" s="13">
        <f t="shared" si="4"/>
        <v>0</v>
      </c>
      <c r="K20" s="2"/>
      <c r="L20" s="2"/>
    </row>
    <row r="21" spans="1:12" s="1" customFormat="1" ht="29.1" customHeight="1">
      <c r="A21" s="45" t="s">
        <v>29</v>
      </c>
      <c r="B21" s="45"/>
      <c r="C21" s="45"/>
      <c r="D21" s="45"/>
      <c r="E21" s="45"/>
      <c r="F21" s="45"/>
      <c r="G21" s="45"/>
      <c r="H21" s="26">
        <f>SUM(H12:H20)</f>
        <v>0</v>
      </c>
      <c r="I21" s="26">
        <f>SUM(I12:I20)</f>
        <v>0</v>
      </c>
      <c r="J21" s="26">
        <f>SUM(J12:J20)</f>
        <v>0</v>
      </c>
      <c r="K21" s="3"/>
      <c r="L21" s="3"/>
    </row>
    <row r="22" spans="1:10" ht="13.15" customHeight="1">
      <c r="A22" s="18"/>
      <c r="B22" s="19"/>
      <c r="C22" s="19"/>
      <c r="D22" s="20"/>
      <c r="E22" s="20"/>
      <c r="F22" s="20"/>
      <c r="G22" s="20"/>
      <c r="H22" s="20"/>
      <c r="I22" s="20"/>
      <c r="J22" s="21"/>
    </row>
    <row r="23" spans="1:10" ht="10.9" customHeight="1">
      <c r="A23" s="18"/>
      <c r="B23" s="20"/>
      <c r="C23" s="20"/>
      <c r="D23" s="22"/>
      <c r="E23" s="20"/>
      <c r="F23" s="20"/>
      <c r="G23" s="20"/>
      <c r="H23" s="20"/>
      <c r="I23" s="20"/>
      <c r="J23" s="21"/>
    </row>
    <row r="24" spans="1:10" ht="20.45" customHeight="1">
      <c r="A24" s="47" t="s">
        <v>0</v>
      </c>
      <c r="B24" s="47" t="s">
        <v>28</v>
      </c>
      <c r="C24" s="47" t="s">
        <v>22</v>
      </c>
      <c r="D24" s="47" t="s">
        <v>23</v>
      </c>
      <c r="E24" s="47"/>
      <c r="F24" s="47"/>
      <c r="G24" s="47"/>
      <c r="H24" s="47" t="s">
        <v>24</v>
      </c>
      <c r="I24" s="47"/>
      <c r="J24" s="47"/>
    </row>
    <row r="25" spans="1:10" ht="30.6" customHeight="1">
      <c r="A25" s="47"/>
      <c r="B25" s="47"/>
      <c r="C25" s="47"/>
      <c r="D25" s="34" t="s">
        <v>2</v>
      </c>
      <c r="E25" s="34" t="s">
        <v>1</v>
      </c>
      <c r="F25" s="34" t="s">
        <v>3</v>
      </c>
      <c r="G25" s="34" t="s">
        <v>4</v>
      </c>
      <c r="H25" s="34" t="s">
        <v>25</v>
      </c>
      <c r="I25" s="34" t="s">
        <v>3</v>
      </c>
      <c r="J25" s="34" t="s">
        <v>4</v>
      </c>
    </row>
    <row r="26" spans="1:10" ht="27" customHeight="1">
      <c r="A26" s="37" t="s">
        <v>13</v>
      </c>
      <c r="B26" s="11" t="s">
        <v>9</v>
      </c>
      <c r="C26" s="15">
        <v>2</v>
      </c>
      <c r="D26" s="60"/>
      <c r="E26" s="59"/>
      <c r="F26" s="13">
        <f aca="true" t="shared" si="5" ref="F26:F34">D26*E26%</f>
        <v>0</v>
      </c>
      <c r="G26" s="13">
        <f>D26+F26</f>
        <v>0</v>
      </c>
      <c r="H26" s="13">
        <f>C26*D26</f>
        <v>0</v>
      </c>
      <c r="I26" s="13">
        <f>C26*F26</f>
        <v>0</v>
      </c>
      <c r="J26" s="13">
        <f>H26+I26</f>
        <v>0</v>
      </c>
    </row>
    <row r="27" spans="1:10" ht="27" customHeight="1">
      <c r="A27" s="37" t="s">
        <v>14</v>
      </c>
      <c r="B27" s="11" t="s">
        <v>10</v>
      </c>
      <c r="C27" s="15">
        <v>2</v>
      </c>
      <c r="D27" s="60"/>
      <c r="E27" s="59"/>
      <c r="F27" s="13">
        <f t="shared" si="5"/>
        <v>0</v>
      </c>
      <c r="G27" s="13">
        <f aca="true" t="shared" si="6" ref="G27:G32">D27+F27</f>
        <v>0</v>
      </c>
      <c r="H27" s="13">
        <f aca="true" t="shared" si="7" ref="H27:H32">C27*D27</f>
        <v>0</v>
      </c>
      <c r="I27" s="13">
        <f aca="true" t="shared" si="8" ref="I27:I32">C27*F27</f>
        <v>0</v>
      </c>
      <c r="J27" s="13">
        <f aca="true" t="shared" si="9" ref="J27:J32">H27+I27</f>
        <v>0</v>
      </c>
    </row>
    <row r="28" spans="1:10" ht="26.45" customHeight="1">
      <c r="A28" s="37" t="s">
        <v>15</v>
      </c>
      <c r="B28" s="11" t="s">
        <v>11</v>
      </c>
      <c r="C28" s="15">
        <v>1</v>
      </c>
      <c r="D28" s="60"/>
      <c r="E28" s="59"/>
      <c r="F28" s="13">
        <f t="shared" si="5"/>
        <v>0</v>
      </c>
      <c r="G28" s="13">
        <f t="shared" si="6"/>
        <v>0</v>
      </c>
      <c r="H28" s="13">
        <f t="shared" si="7"/>
        <v>0</v>
      </c>
      <c r="I28" s="13">
        <f t="shared" si="8"/>
        <v>0</v>
      </c>
      <c r="J28" s="13">
        <f t="shared" si="9"/>
        <v>0</v>
      </c>
    </row>
    <row r="29" spans="1:10" ht="27.6" customHeight="1">
      <c r="A29" s="37" t="s">
        <v>16</v>
      </c>
      <c r="B29" s="11" t="s">
        <v>12</v>
      </c>
      <c r="C29" s="15">
        <v>1</v>
      </c>
      <c r="D29" s="60"/>
      <c r="E29" s="59"/>
      <c r="F29" s="13">
        <f t="shared" si="5"/>
        <v>0</v>
      </c>
      <c r="G29" s="13">
        <f t="shared" si="6"/>
        <v>0</v>
      </c>
      <c r="H29" s="13">
        <f t="shared" si="7"/>
        <v>0</v>
      </c>
      <c r="I29" s="13">
        <f t="shared" si="8"/>
        <v>0</v>
      </c>
      <c r="J29" s="13">
        <f t="shared" si="9"/>
        <v>0</v>
      </c>
    </row>
    <row r="30" spans="1:10" ht="31.9" customHeight="1">
      <c r="A30" s="37" t="s">
        <v>17</v>
      </c>
      <c r="B30" s="11" t="s">
        <v>18</v>
      </c>
      <c r="C30" s="15">
        <v>1</v>
      </c>
      <c r="D30" s="60"/>
      <c r="E30" s="59"/>
      <c r="F30" s="13">
        <f t="shared" si="5"/>
        <v>0</v>
      </c>
      <c r="G30" s="13">
        <f t="shared" si="6"/>
        <v>0</v>
      </c>
      <c r="H30" s="13">
        <f t="shared" si="7"/>
        <v>0</v>
      </c>
      <c r="I30" s="13">
        <f t="shared" si="8"/>
        <v>0</v>
      </c>
      <c r="J30" s="13">
        <f t="shared" si="9"/>
        <v>0</v>
      </c>
    </row>
    <row r="31" spans="1:10" ht="27.6" customHeight="1">
      <c r="A31" s="42" t="s">
        <v>32</v>
      </c>
      <c r="B31" s="16" t="s">
        <v>33</v>
      </c>
      <c r="C31" s="15">
        <v>25</v>
      </c>
      <c r="D31" s="60"/>
      <c r="E31" s="59"/>
      <c r="F31" s="13">
        <f t="shared" si="5"/>
        <v>0</v>
      </c>
      <c r="G31" s="13">
        <f t="shared" si="6"/>
        <v>0</v>
      </c>
      <c r="H31" s="13">
        <f t="shared" si="7"/>
        <v>0</v>
      </c>
      <c r="I31" s="13">
        <f t="shared" si="8"/>
        <v>0</v>
      </c>
      <c r="J31" s="13">
        <f t="shared" si="9"/>
        <v>0</v>
      </c>
    </row>
    <row r="32" spans="1:10" ht="26.45" customHeight="1">
      <c r="A32" s="43"/>
      <c r="B32" s="16" t="s">
        <v>34</v>
      </c>
      <c r="C32" s="15">
        <v>3</v>
      </c>
      <c r="D32" s="60"/>
      <c r="E32" s="59"/>
      <c r="F32" s="13">
        <f t="shared" si="5"/>
        <v>0</v>
      </c>
      <c r="G32" s="13">
        <f t="shared" si="6"/>
        <v>0</v>
      </c>
      <c r="H32" s="13">
        <f t="shared" si="7"/>
        <v>0</v>
      </c>
      <c r="I32" s="13">
        <f t="shared" si="8"/>
        <v>0</v>
      </c>
      <c r="J32" s="13">
        <f t="shared" si="9"/>
        <v>0</v>
      </c>
    </row>
    <row r="33" spans="1:10" ht="24.6" customHeight="1">
      <c r="A33" s="36" t="s">
        <v>36</v>
      </c>
      <c r="B33" s="16" t="s">
        <v>35</v>
      </c>
      <c r="C33" s="15">
        <v>7</v>
      </c>
      <c r="D33" s="60"/>
      <c r="E33" s="59"/>
      <c r="F33" s="13">
        <f>D33*E33%</f>
        <v>0</v>
      </c>
      <c r="G33" s="13">
        <f>D33+F33</f>
        <v>0</v>
      </c>
      <c r="H33" s="13">
        <f>C33*D33</f>
        <v>0</v>
      </c>
      <c r="I33" s="13">
        <f>C33*F33</f>
        <v>0</v>
      </c>
      <c r="J33" s="13">
        <f>H33+I33</f>
        <v>0</v>
      </c>
    </row>
    <row r="34" spans="1:10" ht="28.15" customHeight="1">
      <c r="A34" s="37" t="s">
        <v>19</v>
      </c>
      <c r="B34" s="11" t="s">
        <v>20</v>
      </c>
      <c r="C34" s="15">
        <v>2</v>
      </c>
      <c r="D34" s="60"/>
      <c r="E34" s="59"/>
      <c r="F34" s="13">
        <f t="shared" si="5"/>
        <v>0</v>
      </c>
      <c r="G34" s="13">
        <f aca="true" t="shared" si="10" ref="G34">D34+F34</f>
        <v>0</v>
      </c>
      <c r="H34" s="13">
        <f aca="true" t="shared" si="11" ref="H34">C34*D34</f>
        <v>0</v>
      </c>
      <c r="I34" s="13">
        <f aca="true" t="shared" si="12" ref="I34">C34*F34</f>
        <v>0</v>
      </c>
      <c r="J34" s="13">
        <f aca="true" t="shared" si="13" ref="J34">H34+I34</f>
        <v>0</v>
      </c>
    </row>
    <row r="35" spans="1:10" ht="27.6" customHeight="1">
      <c r="A35" s="45" t="s">
        <v>30</v>
      </c>
      <c r="B35" s="45"/>
      <c r="C35" s="45"/>
      <c r="D35" s="45"/>
      <c r="E35" s="45"/>
      <c r="F35" s="45"/>
      <c r="G35" s="45"/>
      <c r="H35" s="26">
        <f>SUM(H26:H34)</f>
        <v>0</v>
      </c>
      <c r="I35" s="26">
        <f>SUM(I26:I34)</f>
        <v>0</v>
      </c>
      <c r="J35" s="26">
        <f>SUM(J26:J34)</f>
        <v>0</v>
      </c>
    </row>
    <row r="36" spans="1:10" ht="12.6" customHeight="1">
      <c r="A36" s="18"/>
      <c r="B36" s="20"/>
      <c r="C36" s="20"/>
      <c r="D36" s="20"/>
      <c r="E36" s="20"/>
      <c r="F36" s="20"/>
      <c r="G36" s="20"/>
      <c r="H36" s="20"/>
      <c r="I36" s="20"/>
      <c r="J36" s="21"/>
    </row>
    <row r="37" spans="1:10" ht="12.6" customHeight="1">
      <c r="A37" s="18"/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21">
      <c r="A38" s="30" t="s">
        <v>56</v>
      </c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2.6" customHeight="1">
      <c r="A39" s="18"/>
      <c r="B39" s="20"/>
      <c r="C39" s="20"/>
      <c r="D39" s="20"/>
      <c r="E39" s="20"/>
      <c r="F39" s="20"/>
      <c r="G39" s="20"/>
      <c r="H39" s="20"/>
      <c r="I39" s="20"/>
      <c r="J39" s="21"/>
    </row>
    <row r="40" spans="1:10" ht="13.9" customHeight="1">
      <c r="A40" s="44" t="s">
        <v>0</v>
      </c>
      <c r="B40" s="44" t="s">
        <v>21</v>
      </c>
      <c r="C40" s="44" t="s">
        <v>22</v>
      </c>
      <c r="D40" s="44" t="s">
        <v>42</v>
      </c>
      <c r="E40" s="44"/>
      <c r="F40" s="44"/>
      <c r="G40" s="44"/>
      <c r="H40" s="44" t="s">
        <v>61</v>
      </c>
      <c r="I40" s="44"/>
      <c r="J40" s="44"/>
    </row>
    <row r="41" spans="1:10" ht="30.6" customHeight="1">
      <c r="A41" s="44"/>
      <c r="B41" s="44"/>
      <c r="C41" s="44"/>
      <c r="D41" s="35" t="s">
        <v>2</v>
      </c>
      <c r="E41" s="35" t="s">
        <v>1</v>
      </c>
      <c r="F41" s="35" t="s">
        <v>3</v>
      </c>
      <c r="G41" s="35" t="s">
        <v>4</v>
      </c>
      <c r="H41" s="35" t="s">
        <v>25</v>
      </c>
      <c r="I41" s="35" t="s">
        <v>3</v>
      </c>
      <c r="J41" s="35" t="s">
        <v>4</v>
      </c>
    </row>
    <row r="42" spans="1:10" ht="27" customHeight="1">
      <c r="A42" s="36" t="s">
        <v>37</v>
      </c>
      <c r="B42" s="55" t="s">
        <v>59</v>
      </c>
      <c r="C42" s="12">
        <v>750000</v>
      </c>
      <c r="D42" s="60"/>
      <c r="E42" s="59"/>
      <c r="F42" s="13">
        <f aca="true" t="shared" si="14" ref="F42:F43">D42*E42%</f>
        <v>0</v>
      </c>
      <c r="G42" s="13">
        <f>D42+F42</f>
        <v>0</v>
      </c>
      <c r="H42" s="13">
        <f>C42*D42</f>
        <v>0</v>
      </c>
      <c r="I42" s="13">
        <f>C42*F42</f>
        <v>0</v>
      </c>
      <c r="J42" s="13">
        <f>H42+I42</f>
        <v>0</v>
      </c>
    </row>
    <row r="43" spans="1:10" ht="27" customHeight="1">
      <c r="A43" s="36" t="s">
        <v>38</v>
      </c>
      <c r="B43" s="55" t="s">
        <v>60</v>
      </c>
      <c r="C43" s="12">
        <v>15</v>
      </c>
      <c r="D43" s="60"/>
      <c r="E43" s="59"/>
      <c r="F43" s="13">
        <f t="shared" si="14"/>
        <v>0</v>
      </c>
      <c r="G43" s="13">
        <f>D43+F43</f>
        <v>0</v>
      </c>
      <c r="H43" s="13">
        <f>C43*D43</f>
        <v>0</v>
      </c>
      <c r="I43" s="13">
        <f>C43*F43</f>
        <v>0</v>
      </c>
      <c r="J43" s="13">
        <f>H43+I43</f>
        <v>0</v>
      </c>
    </row>
    <row r="44" spans="1:10" ht="28.15" customHeight="1">
      <c r="A44" s="46" t="s">
        <v>5</v>
      </c>
      <c r="B44" s="46"/>
      <c r="C44" s="46"/>
      <c r="D44" s="46"/>
      <c r="E44" s="46"/>
      <c r="F44" s="46"/>
      <c r="G44" s="46"/>
      <c r="H44" s="27">
        <f>SUM(H42:H43)</f>
        <v>0</v>
      </c>
      <c r="I44" s="27">
        <f aca="true" t="shared" si="15" ref="I44:J44">SUM(I42:I43)</f>
        <v>0</v>
      </c>
      <c r="J44" s="27">
        <f t="shared" si="15"/>
        <v>0</v>
      </c>
    </row>
    <row r="45" spans="1:10" ht="21.75" customHeight="1">
      <c r="A45" s="18"/>
      <c r="B45" s="20"/>
      <c r="C45" s="20"/>
      <c r="D45" s="20"/>
      <c r="E45" s="20"/>
      <c r="F45" s="20"/>
      <c r="G45" s="20"/>
      <c r="H45" s="20"/>
      <c r="I45" s="20"/>
      <c r="J45" s="21"/>
    </row>
    <row r="46" spans="1:10" ht="21">
      <c r="A46" s="30" t="s">
        <v>57</v>
      </c>
      <c r="B46" s="20"/>
      <c r="C46" s="20"/>
      <c r="D46" s="20"/>
      <c r="E46" s="20"/>
      <c r="F46" s="20"/>
      <c r="G46" s="20"/>
      <c r="H46" s="20"/>
      <c r="I46" s="20"/>
      <c r="J46" s="21"/>
    </row>
    <row r="47" spans="1:10" ht="12.6" customHeight="1">
      <c r="A47" s="18"/>
      <c r="B47" s="20"/>
      <c r="C47" s="20"/>
      <c r="D47" s="20"/>
      <c r="E47" s="20"/>
      <c r="F47" s="20"/>
      <c r="G47" s="20"/>
      <c r="H47" s="20"/>
      <c r="I47" s="20"/>
      <c r="J47" s="21"/>
    </row>
    <row r="48" spans="1:6" s="29" customFormat="1" ht="15" customHeight="1">
      <c r="A48" s="50" t="s">
        <v>0</v>
      </c>
      <c r="B48" s="50" t="s">
        <v>45</v>
      </c>
      <c r="C48" s="52" t="s">
        <v>46</v>
      </c>
      <c r="D48" s="50"/>
      <c r="E48" s="50"/>
      <c r="F48" s="50"/>
    </row>
    <row r="49" spans="1:6" s="29" customFormat="1" ht="24.6" customHeight="1">
      <c r="A49" s="50"/>
      <c r="B49" s="51"/>
      <c r="C49" s="38" t="s">
        <v>47</v>
      </c>
      <c r="D49" s="53" t="s">
        <v>1</v>
      </c>
      <c r="E49" s="39" t="s">
        <v>48</v>
      </c>
      <c r="F49" s="39" t="s">
        <v>49</v>
      </c>
    </row>
    <row r="50" spans="1:6" s="29" customFormat="1" ht="18" customHeight="1">
      <c r="A50" s="50"/>
      <c r="B50" s="51"/>
      <c r="C50" s="40" t="s">
        <v>50</v>
      </c>
      <c r="D50" s="53"/>
      <c r="E50" s="39" t="s">
        <v>50</v>
      </c>
      <c r="F50" s="39" t="s">
        <v>50</v>
      </c>
    </row>
    <row r="51" spans="1:6" s="29" customFormat="1" ht="29.1" customHeight="1">
      <c r="A51" s="31" t="s">
        <v>51</v>
      </c>
      <c r="B51" s="32" t="s">
        <v>52</v>
      </c>
      <c r="C51" s="58"/>
      <c r="D51" s="59"/>
      <c r="E51" s="13">
        <f aca="true" t="shared" si="16" ref="E51:E52">C51*D51%</f>
        <v>0</v>
      </c>
      <c r="F51" s="13">
        <f>SUM(C51+E51)</f>
        <v>0</v>
      </c>
    </row>
    <row r="52" spans="1:6" s="29" customFormat="1" ht="29.1" customHeight="1">
      <c r="A52" s="31" t="s">
        <v>53</v>
      </c>
      <c r="B52" s="33" t="s">
        <v>54</v>
      </c>
      <c r="C52" s="60"/>
      <c r="D52" s="59"/>
      <c r="E52" s="13">
        <f t="shared" si="16"/>
        <v>0</v>
      </c>
      <c r="F52" s="13">
        <f>+C52+E52</f>
        <v>0</v>
      </c>
    </row>
    <row r="53" spans="1:6" s="29" customFormat="1" ht="29.1" customHeight="1">
      <c r="A53" s="54" t="s">
        <v>55</v>
      </c>
      <c r="B53" s="54"/>
      <c r="C53" s="41">
        <f>SUM(C51:C52)</f>
        <v>0</v>
      </c>
      <c r="D53" s="20"/>
      <c r="E53" s="41">
        <f aca="true" t="shared" si="17" ref="E53">SUM(E51:E52)</f>
        <v>0</v>
      </c>
      <c r="F53" s="41">
        <f>SUM(F51:F52)</f>
        <v>0</v>
      </c>
    </row>
    <row r="54" spans="1:10" ht="12.6" customHeight="1">
      <c r="A54" s="18"/>
      <c r="B54" s="20"/>
      <c r="C54" s="20"/>
      <c r="D54" s="20"/>
      <c r="E54" s="20"/>
      <c r="F54" s="20"/>
      <c r="G54" s="20"/>
      <c r="H54" s="20"/>
      <c r="I54" s="20"/>
      <c r="J54" s="21"/>
    </row>
    <row r="56" spans="1:10" ht="28.5" customHeight="1" thickBot="1">
      <c r="A56" s="18"/>
      <c r="B56" s="19"/>
      <c r="C56" s="19"/>
      <c r="D56" s="20"/>
      <c r="E56" s="20"/>
      <c r="F56" s="20"/>
      <c r="G56" s="20"/>
      <c r="H56" s="20"/>
      <c r="I56" s="20"/>
      <c r="J56" s="21"/>
    </row>
    <row r="57" spans="1:10" ht="41.25" customHeight="1" thickBot="1">
      <c r="A57" s="48" t="s">
        <v>31</v>
      </c>
      <c r="B57" s="49"/>
      <c r="C57" s="49"/>
      <c r="D57" s="49"/>
      <c r="E57" s="49"/>
      <c r="F57" s="49"/>
      <c r="G57" s="49"/>
      <c r="H57" s="23">
        <f>+H21+H35+H44+E53</f>
        <v>0</v>
      </c>
      <c r="I57" s="23">
        <f>+I21+I35+I44+E53</f>
        <v>0</v>
      </c>
      <c r="J57" s="24">
        <f>SUM(H57:I57)</f>
        <v>0</v>
      </c>
    </row>
    <row r="58" spans="1:6" ht="57.75" customHeight="1">
      <c r="A58" s="61" t="s">
        <v>6</v>
      </c>
      <c r="D58" s="57" t="s">
        <v>7</v>
      </c>
      <c r="E58" s="62"/>
      <c r="F58" s="62"/>
    </row>
    <row r="59" ht="17.25" customHeight="1">
      <c r="D59" s="14" t="s">
        <v>26</v>
      </c>
    </row>
    <row r="60" ht="51" customHeight="1">
      <c r="A60" s="17" t="s">
        <v>39</v>
      </c>
    </row>
    <row r="61" spans="1:3" ht="13.9" customHeight="1">
      <c r="A61" s="9" t="s">
        <v>8</v>
      </c>
      <c r="B61" s="7"/>
      <c r="C61" s="7"/>
    </row>
  </sheetData>
  <sheetProtection password="CA6C" sheet="1" objects="1" scenarios="1"/>
  <mergeCells count="26">
    <mergeCell ref="C10:C11"/>
    <mergeCell ref="D10:G10"/>
    <mergeCell ref="H10:J10"/>
    <mergeCell ref="A10:A11"/>
    <mergeCell ref="B10:B11"/>
    <mergeCell ref="A57:G57"/>
    <mergeCell ref="A40:A41"/>
    <mergeCell ref="B40:B41"/>
    <mergeCell ref="C40:C41"/>
    <mergeCell ref="D40:G40"/>
    <mergeCell ref="A48:A50"/>
    <mergeCell ref="B48:B50"/>
    <mergeCell ref="C48:F48"/>
    <mergeCell ref="D49:D50"/>
    <mergeCell ref="A53:B53"/>
    <mergeCell ref="A31:A32"/>
    <mergeCell ref="A17:A18"/>
    <mergeCell ref="H40:J40"/>
    <mergeCell ref="A35:G35"/>
    <mergeCell ref="A44:G44"/>
    <mergeCell ref="A24:A25"/>
    <mergeCell ref="B24:B25"/>
    <mergeCell ref="C24:C25"/>
    <mergeCell ref="D24:G24"/>
    <mergeCell ref="H24:J24"/>
    <mergeCell ref="A21:G2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2022-03-24T11:40:17Z</dcterms:modified>
  <cp:category/>
  <cp:version/>
  <cp:contentType/>
  <cp:contentStatus/>
</cp:coreProperties>
</file>