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576" windowHeight="8052" activeTab="2"/>
  </bookViews>
  <sheets>
    <sheet name="část A" sheetId="1" r:id="rId1"/>
    <sheet name="část B" sheetId="2" r:id="rId2"/>
    <sheet name="část C" sheetId="3" r:id="rId3"/>
  </sheets>
  <definedNames>
    <definedName name="_xlnm.Print_Area" localSheetId="0">'část A'!$A$1:$K$66</definedName>
    <definedName name="_xlnm.Print_Area" localSheetId="2">'část C'!$A$1:$K$28</definedName>
  </definedNames>
  <calcPr calcId="145621"/>
</workbook>
</file>

<file path=xl/calcChain.xml><?xml version="1.0" encoding="utf-8"?>
<calcChain xmlns="http://schemas.openxmlformats.org/spreadsheetml/2006/main">
  <c r="H22" i="3" l="1"/>
  <c r="F22" i="3"/>
  <c r="G22" i="3" s="1"/>
  <c r="K22" i="3" l="1"/>
  <c r="I22" i="3"/>
  <c r="J22" i="3"/>
  <c r="D23" i="3"/>
  <c r="I21" i="3"/>
  <c r="I20" i="3"/>
  <c r="I19" i="3"/>
  <c r="I18" i="3"/>
  <c r="I17" i="3"/>
  <c r="I16" i="3"/>
  <c r="I15" i="3"/>
  <c r="I14" i="3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F15" i="3"/>
  <c r="J15" i="3" s="1"/>
  <c r="F14" i="3"/>
  <c r="J14" i="3" s="1"/>
  <c r="I13" i="3"/>
  <c r="F13" i="3"/>
  <c r="J13" i="3" s="1"/>
  <c r="I12" i="3"/>
  <c r="F12" i="3"/>
  <c r="J12" i="3" s="1"/>
  <c r="I11" i="3"/>
  <c r="F11" i="3"/>
  <c r="J11" i="3" s="1"/>
  <c r="I10" i="3"/>
  <c r="F10" i="3"/>
  <c r="G10" i="3" s="1"/>
  <c r="K10" i="3" s="1"/>
  <c r="J9" i="3"/>
  <c r="I9" i="3"/>
  <c r="F9" i="3"/>
  <c r="G9" i="3" s="1"/>
  <c r="K9" i="3" s="1"/>
  <c r="I8" i="3"/>
  <c r="F8" i="3"/>
  <c r="J8" i="3" s="1"/>
  <c r="D96" i="2"/>
  <c r="I7" i="2"/>
  <c r="F7" i="2"/>
  <c r="J7" i="2" s="1"/>
  <c r="I83" i="2"/>
  <c r="I82" i="2"/>
  <c r="I81" i="2"/>
  <c r="I80" i="2"/>
  <c r="I79" i="2"/>
  <c r="I78" i="2"/>
  <c r="I77" i="2"/>
  <c r="I76" i="2"/>
  <c r="I75" i="2"/>
  <c r="F83" i="2"/>
  <c r="J83" i="2" s="1"/>
  <c r="F82" i="2"/>
  <c r="G82" i="2" s="1"/>
  <c r="K82" i="2" s="1"/>
  <c r="F81" i="2"/>
  <c r="J81" i="2" s="1"/>
  <c r="F80" i="2"/>
  <c r="J80" i="2" s="1"/>
  <c r="F79" i="2"/>
  <c r="J79" i="2" s="1"/>
  <c r="F78" i="2"/>
  <c r="G78" i="2" s="1"/>
  <c r="K78" i="2" s="1"/>
  <c r="F77" i="2"/>
  <c r="J77" i="2" s="1"/>
  <c r="F76" i="2"/>
  <c r="J76" i="2" s="1"/>
  <c r="F75" i="2"/>
  <c r="J75" i="2" s="1"/>
  <c r="G11" i="3" l="1"/>
  <c r="K11" i="3" s="1"/>
  <c r="I23" i="3"/>
  <c r="G75" i="2"/>
  <c r="K75" i="2" s="1"/>
  <c r="G7" i="2"/>
  <c r="K7" i="2" s="1"/>
  <c r="G83" i="2"/>
  <c r="K83" i="2" s="1"/>
  <c r="G79" i="2"/>
  <c r="K79" i="2" s="1"/>
  <c r="G81" i="2"/>
  <c r="K81" i="2" s="1"/>
  <c r="D26" i="3"/>
  <c r="G14" i="3"/>
  <c r="K14" i="3" s="1"/>
  <c r="G19" i="3"/>
  <c r="K19" i="3" s="1"/>
  <c r="G13" i="3"/>
  <c r="K13" i="3" s="1"/>
  <c r="G16" i="3"/>
  <c r="K16" i="3" s="1"/>
  <c r="G20" i="3"/>
  <c r="K20" i="3" s="1"/>
  <c r="F23" i="3"/>
  <c r="G18" i="3"/>
  <c r="K18" i="3" s="1"/>
  <c r="G15" i="3"/>
  <c r="K15" i="3" s="1"/>
  <c r="G17" i="3"/>
  <c r="K17" i="3" s="1"/>
  <c r="G21" i="3"/>
  <c r="K21" i="3" s="1"/>
  <c r="J10" i="3"/>
  <c r="J23" i="3" s="1"/>
  <c r="G12" i="3"/>
  <c r="K12" i="3" s="1"/>
  <c r="G77" i="2"/>
  <c r="K77" i="2" s="1"/>
  <c r="G8" i="3"/>
  <c r="G76" i="2"/>
  <c r="K76" i="2" s="1"/>
  <c r="G80" i="2"/>
  <c r="K80" i="2" s="1"/>
  <c r="J78" i="2"/>
  <c r="J82" i="2"/>
  <c r="I95" i="2"/>
  <c r="F95" i="2"/>
  <c r="J95" i="2" s="1"/>
  <c r="I94" i="2"/>
  <c r="F94" i="2"/>
  <c r="J94" i="2" s="1"/>
  <c r="I93" i="2"/>
  <c r="F93" i="2"/>
  <c r="J93" i="2" s="1"/>
  <c r="I92" i="2"/>
  <c r="F92" i="2"/>
  <c r="G92" i="2" s="1"/>
  <c r="K92" i="2" s="1"/>
  <c r="I91" i="2"/>
  <c r="F91" i="2"/>
  <c r="J91" i="2" s="1"/>
  <c r="I90" i="2"/>
  <c r="F90" i="2"/>
  <c r="J90" i="2" s="1"/>
  <c r="I89" i="2"/>
  <c r="F89" i="2"/>
  <c r="J89" i="2" s="1"/>
  <c r="I88" i="2"/>
  <c r="F88" i="2"/>
  <c r="G88" i="2" s="1"/>
  <c r="K88" i="2" s="1"/>
  <c r="I87" i="2"/>
  <c r="F87" i="2"/>
  <c r="J87" i="2" s="1"/>
  <c r="I86" i="2"/>
  <c r="F86" i="2"/>
  <c r="J86" i="2" s="1"/>
  <c r="I85" i="2"/>
  <c r="F85" i="2"/>
  <c r="G85" i="2" s="1"/>
  <c r="K85" i="2" s="1"/>
  <c r="I84" i="2"/>
  <c r="F84" i="2"/>
  <c r="J84" i="2" s="1"/>
  <c r="I74" i="2"/>
  <c r="F74" i="2"/>
  <c r="G74" i="2" s="1"/>
  <c r="K74" i="2" s="1"/>
  <c r="I73" i="2"/>
  <c r="F73" i="2"/>
  <c r="J73" i="2" s="1"/>
  <c r="I72" i="2"/>
  <c r="G72" i="2"/>
  <c r="K72" i="2" s="1"/>
  <c r="F72" i="2"/>
  <c r="J72" i="2" s="1"/>
  <c r="I71" i="2"/>
  <c r="F71" i="2"/>
  <c r="J71" i="2" s="1"/>
  <c r="I70" i="2"/>
  <c r="F70" i="2"/>
  <c r="G70" i="2" s="1"/>
  <c r="K70" i="2" s="1"/>
  <c r="I69" i="2"/>
  <c r="F69" i="2"/>
  <c r="J69" i="2" s="1"/>
  <c r="I68" i="2"/>
  <c r="F68" i="2"/>
  <c r="J68" i="2" s="1"/>
  <c r="I67" i="2"/>
  <c r="F67" i="2"/>
  <c r="J67" i="2" s="1"/>
  <c r="I66" i="2"/>
  <c r="F66" i="2"/>
  <c r="G66" i="2" s="1"/>
  <c r="K66" i="2" s="1"/>
  <c r="I65" i="2"/>
  <c r="F65" i="2"/>
  <c r="J65" i="2" s="1"/>
  <c r="I64" i="2"/>
  <c r="F64" i="2"/>
  <c r="J64" i="2" s="1"/>
  <c r="I63" i="2"/>
  <c r="F63" i="2"/>
  <c r="G63" i="2" s="1"/>
  <c r="K63" i="2" s="1"/>
  <c r="I62" i="2"/>
  <c r="F62" i="2"/>
  <c r="G62" i="2" s="1"/>
  <c r="K62" i="2" s="1"/>
  <c r="I61" i="2"/>
  <c r="F61" i="2"/>
  <c r="J61" i="2" s="1"/>
  <c r="I60" i="2"/>
  <c r="F60" i="2"/>
  <c r="J60" i="2" s="1"/>
  <c r="I59" i="2"/>
  <c r="F59" i="2"/>
  <c r="G59" i="2" s="1"/>
  <c r="K59" i="2" s="1"/>
  <c r="I58" i="2"/>
  <c r="F58" i="2"/>
  <c r="G58" i="2" s="1"/>
  <c r="K58" i="2" s="1"/>
  <c r="I57" i="2"/>
  <c r="F57" i="2"/>
  <c r="J57" i="2" s="1"/>
  <c r="I56" i="2"/>
  <c r="F56" i="2"/>
  <c r="J56" i="2" s="1"/>
  <c r="I55" i="2"/>
  <c r="F55" i="2"/>
  <c r="G55" i="2" s="1"/>
  <c r="K55" i="2" s="1"/>
  <c r="I54" i="2"/>
  <c r="F54" i="2"/>
  <c r="J54" i="2" s="1"/>
  <c r="I53" i="2"/>
  <c r="F53" i="2"/>
  <c r="J53" i="2" s="1"/>
  <c r="I52" i="2"/>
  <c r="F52" i="2"/>
  <c r="J52" i="2" s="1"/>
  <c r="I51" i="2"/>
  <c r="F51" i="2"/>
  <c r="G51" i="2" s="1"/>
  <c r="K51" i="2" s="1"/>
  <c r="I50" i="2"/>
  <c r="F50" i="2"/>
  <c r="J50" i="2" s="1"/>
  <c r="I49" i="2"/>
  <c r="F49" i="2"/>
  <c r="J49" i="2" s="1"/>
  <c r="I48" i="2"/>
  <c r="F48" i="2"/>
  <c r="J48" i="2" s="1"/>
  <c r="I47" i="2"/>
  <c r="F47" i="2"/>
  <c r="G47" i="2" s="1"/>
  <c r="K47" i="2" s="1"/>
  <c r="I46" i="2"/>
  <c r="F46" i="2"/>
  <c r="J46" i="2" s="1"/>
  <c r="I45" i="2"/>
  <c r="F45" i="2"/>
  <c r="J45" i="2" s="1"/>
  <c r="I44" i="2"/>
  <c r="F44" i="2"/>
  <c r="J44" i="2" s="1"/>
  <c r="I43" i="2"/>
  <c r="F43" i="2"/>
  <c r="G43" i="2" s="1"/>
  <c r="K43" i="2" s="1"/>
  <c r="I42" i="2"/>
  <c r="F42" i="2"/>
  <c r="J42" i="2" s="1"/>
  <c r="I41" i="2"/>
  <c r="F41" i="2"/>
  <c r="J41" i="2" s="1"/>
  <c r="I40" i="2"/>
  <c r="F40" i="2"/>
  <c r="J40" i="2" s="1"/>
  <c r="I39" i="2"/>
  <c r="F39" i="2"/>
  <c r="G39" i="2" s="1"/>
  <c r="K39" i="2" s="1"/>
  <c r="I38" i="2"/>
  <c r="F38" i="2"/>
  <c r="J38" i="2" s="1"/>
  <c r="I37" i="2"/>
  <c r="F37" i="2"/>
  <c r="J37" i="2" s="1"/>
  <c r="I36" i="2"/>
  <c r="F36" i="2"/>
  <c r="J36" i="2" s="1"/>
  <c r="I35" i="2"/>
  <c r="F35" i="2"/>
  <c r="G35" i="2" s="1"/>
  <c r="K35" i="2" s="1"/>
  <c r="I34" i="2"/>
  <c r="F34" i="2"/>
  <c r="J34" i="2" s="1"/>
  <c r="I33" i="2"/>
  <c r="F33" i="2"/>
  <c r="J33" i="2" s="1"/>
  <c r="I32" i="2"/>
  <c r="F32" i="2"/>
  <c r="J32" i="2" s="1"/>
  <c r="I31" i="2"/>
  <c r="F31" i="2"/>
  <c r="G31" i="2" s="1"/>
  <c r="K31" i="2" s="1"/>
  <c r="I30" i="2"/>
  <c r="F30" i="2"/>
  <c r="J30" i="2" s="1"/>
  <c r="I29" i="2"/>
  <c r="F29" i="2"/>
  <c r="J29" i="2" s="1"/>
  <c r="I28" i="2"/>
  <c r="F28" i="2"/>
  <c r="J28" i="2" s="1"/>
  <c r="I27" i="2"/>
  <c r="F27" i="2"/>
  <c r="G27" i="2" s="1"/>
  <c r="K27" i="2" s="1"/>
  <c r="I26" i="2"/>
  <c r="F26" i="2"/>
  <c r="J26" i="2" s="1"/>
  <c r="I25" i="2"/>
  <c r="F25" i="2"/>
  <c r="J25" i="2" s="1"/>
  <c r="I24" i="2"/>
  <c r="F24" i="2"/>
  <c r="J24" i="2" s="1"/>
  <c r="I23" i="2"/>
  <c r="F23" i="2"/>
  <c r="G23" i="2" s="1"/>
  <c r="K23" i="2" s="1"/>
  <c r="I22" i="2"/>
  <c r="F22" i="2"/>
  <c r="J22" i="2" s="1"/>
  <c r="I21" i="2"/>
  <c r="F21" i="2"/>
  <c r="J21" i="2" s="1"/>
  <c r="I20" i="2"/>
  <c r="F20" i="2"/>
  <c r="G20" i="2" s="1"/>
  <c r="K20" i="2" s="1"/>
  <c r="I19" i="2"/>
  <c r="F19" i="2"/>
  <c r="G19" i="2" s="1"/>
  <c r="K19" i="2" s="1"/>
  <c r="I18" i="2"/>
  <c r="F18" i="2"/>
  <c r="J18" i="2" s="1"/>
  <c r="I17" i="2"/>
  <c r="F17" i="2"/>
  <c r="J17" i="2" s="1"/>
  <c r="I16" i="2"/>
  <c r="F16" i="2"/>
  <c r="G16" i="2" s="1"/>
  <c r="K16" i="2" s="1"/>
  <c r="I15" i="2"/>
  <c r="F15" i="2"/>
  <c r="G15" i="2" s="1"/>
  <c r="K15" i="2" s="1"/>
  <c r="I14" i="2"/>
  <c r="F14" i="2"/>
  <c r="J14" i="2" s="1"/>
  <c r="I13" i="2"/>
  <c r="F13" i="2"/>
  <c r="J13" i="2" s="1"/>
  <c r="I12" i="2"/>
  <c r="F12" i="2"/>
  <c r="G12" i="2" s="1"/>
  <c r="K12" i="2" s="1"/>
  <c r="I11" i="2"/>
  <c r="F11" i="2"/>
  <c r="G11" i="2" s="1"/>
  <c r="K11" i="2" s="1"/>
  <c r="I10" i="2"/>
  <c r="F10" i="2"/>
  <c r="J10" i="2" s="1"/>
  <c r="I9" i="2"/>
  <c r="F9" i="2"/>
  <c r="J9" i="2" s="1"/>
  <c r="I8" i="2"/>
  <c r="F8" i="2"/>
  <c r="J8" i="2" s="1"/>
  <c r="G71" i="2" l="1"/>
  <c r="K71" i="2" s="1"/>
  <c r="G40" i="2"/>
  <c r="K40" i="2" s="1"/>
  <c r="J12" i="2"/>
  <c r="G52" i="2"/>
  <c r="K52" i="2" s="1"/>
  <c r="G89" i="2"/>
  <c r="K89" i="2" s="1"/>
  <c r="G90" i="2"/>
  <c r="K90" i="2" s="1"/>
  <c r="G13" i="2"/>
  <c r="K13" i="2" s="1"/>
  <c r="J20" i="2"/>
  <c r="G36" i="2"/>
  <c r="K36" i="2" s="1"/>
  <c r="D27" i="3"/>
  <c r="K23" i="3"/>
  <c r="D28" i="3" s="1"/>
  <c r="K8" i="3"/>
  <c r="G23" i="3"/>
  <c r="G28" i="2"/>
  <c r="K28" i="2" s="1"/>
  <c r="G21" i="2"/>
  <c r="K21" i="2" s="1"/>
  <c r="G32" i="2"/>
  <c r="K32" i="2" s="1"/>
  <c r="G48" i="2"/>
  <c r="K48" i="2" s="1"/>
  <c r="J59" i="2"/>
  <c r="G44" i="2"/>
  <c r="K44" i="2" s="1"/>
  <c r="G60" i="2"/>
  <c r="K60" i="2" s="1"/>
  <c r="G8" i="2"/>
  <c r="K8" i="2" s="1"/>
  <c r="G9" i="2"/>
  <c r="K9" i="2" s="1"/>
  <c r="J16" i="2"/>
  <c r="G24" i="2"/>
  <c r="K24" i="2" s="1"/>
  <c r="G25" i="2"/>
  <c r="K25" i="2" s="1"/>
  <c r="G33" i="2"/>
  <c r="K33" i="2" s="1"/>
  <c r="G41" i="2"/>
  <c r="K41" i="2" s="1"/>
  <c r="G49" i="2"/>
  <c r="K49" i="2" s="1"/>
  <c r="G56" i="2"/>
  <c r="K56" i="2" s="1"/>
  <c r="J63" i="2"/>
  <c r="G67" i="2"/>
  <c r="K67" i="2" s="1"/>
  <c r="G68" i="2"/>
  <c r="K68" i="2" s="1"/>
  <c r="J85" i="2"/>
  <c r="G93" i="2"/>
  <c r="K93" i="2" s="1"/>
  <c r="F96" i="2"/>
  <c r="G17" i="2"/>
  <c r="K17" i="2" s="1"/>
  <c r="G29" i="2"/>
  <c r="K29" i="2" s="1"/>
  <c r="G37" i="2"/>
  <c r="K37" i="2" s="1"/>
  <c r="G45" i="2"/>
  <c r="K45" i="2" s="1"/>
  <c r="G53" i="2"/>
  <c r="K53" i="2" s="1"/>
  <c r="G64" i="2"/>
  <c r="K64" i="2" s="1"/>
  <c r="G86" i="2"/>
  <c r="K86" i="2" s="1"/>
  <c r="G10" i="2"/>
  <c r="K10" i="2" s="1"/>
  <c r="G14" i="2"/>
  <c r="K14" i="2" s="1"/>
  <c r="G18" i="2"/>
  <c r="K18" i="2" s="1"/>
  <c r="G22" i="2"/>
  <c r="K22" i="2" s="1"/>
  <c r="G26" i="2"/>
  <c r="K26" i="2" s="1"/>
  <c r="G30" i="2"/>
  <c r="K30" i="2" s="1"/>
  <c r="G34" i="2"/>
  <c r="K34" i="2" s="1"/>
  <c r="G38" i="2"/>
  <c r="K38" i="2" s="1"/>
  <c r="G42" i="2"/>
  <c r="K42" i="2" s="1"/>
  <c r="G46" i="2"/>
  <c r="K46" i="2" s="1"/>
  <c r="G50" i="2"/>
  <c r="K50" i="2" s="1"/>
  <c r="G54" i="2"/>
  <c r="K54" i="2" s="1"/>
  <c r="G57" i="2"/>
  <c r="K57" i="2" s="1"/>
  <c r="G61" i="2"/>
  <c r="K61" i="2" s="1"/>
  <c r="G65" i="2"/>
  <c r="K65" i="2" s="1"/>
  <c r="G69" i="2"/>
  <c r="K69" i="2" s="1"/>
  <c r="G73" i="2"/>
  <c r="K73" i="2" s="1"/>
  <c r="G84" i="2"/>
  <c r="K84" i="2" s="1"/>
  <c r="G87" i="2"/>
  <c r="K87" i="2" s="1"/>
  <c r="G91" i="2"/>
  <c r="K91" i="2" s="1"/>
  <c r="G95" i="2"/>
  <c r="K95" i="2" s="1"/>
  <c r="I96" i="2"/>
  <c r="D99" i="2" s="1"/>
  <c r="G94" i="2"/>
  <c r="K94" i="2" s="1"/>
  <c r="J15" i="2"/>
  <c r="J19" i="2"/>
  <c r="J23" i="2"/>
  <c r="J35" i="2"/>
  <c r="J39" i="2"/>
  <c r="J43" i="2"/>
  <c r="J62" i="2"/>
  <c r="J11" i="2"/>
  <c r="J27" i="2"/>
  <c r="J31" i="2"/>
  <c r="J47" i="2"/>
  <c r="J51" i="2"/>
  <c r="J55" i="2"/>
  <c r="J58" i="2"/>
  <c r="J66" i="2"/>
  <c r="J70" i="2"/>
  <c r="J74" i="2"/>
  <c r="J88" i="2"/>
  <c r="J92" i="2"/>
  <c r="I18" i="1"/>
  <c r="I17" i="1"/>
  <c r="F17" i="1"/>
  <c r="J17" i="1" s="1"/>
  <c r="I16" i="1"/>
  <c r="F16" i="1"/>
  <c r="J16" i="1" s="1"/>
  <c r="I15" i="1"/>
  <c r="F15" i="1"/>
  <c r="J15" i="1" s="1"/>
  <c r="K96" i="2" l="1"/>
  <c r="D101" i="2" s="1"/>
  <c r="G96" i="2"/>
  <c r="J96" i="2"/>
  <c r="D100" i="2" s="1"/>
  <c r="G17" i="1"/>
  <c r="K17" i="1" s="1"/>
  <c r="G16" i="1"/>
  <c r="K16" i="1" s="1"/>
  <c r="G15" i="1"/>
  <c r="K15" i="1" s="1"/>
  <c r="F18" i="1"/>
  <c r="I42" i="1"/>
  <c r="F42" i="1"/>
  <c r="J42" i="1" s="1"/>
  <c r="G18" i="1" l="1"/>
  <c r="K18" i="1" s="1"/>
  <c r="J18" i="1"/>
  <c r="G42" i="1"/>
  <c r="K42" i="1" s="1"/>
  <c r="I8" i="1" l="1"/>
  <c r="I9" i="1"/>
  <c r="I10" i="1"/>
  <c r="I11" i="1"/>
  <c r="I12" i="1"/>
  <c r="I13" i="1"/>
  <c r="I14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7" i="1"/>
  <c r="F8" i="1"/>
  <c r="G8" i="1" s="1"/>
  <c r="K8" i="1" s="1"/>
  <c r="F9" i="1"/>
  <c r="J9" i="1" s="1"/>
  <c r="F10" i="1"/>
  <c r="G10" i="1" s="1"/>
  <c r="K10" i="1" s="1"/>
  <c r="F11" i="1"/>
  <c r="J11" i="1" s="1"/>
  <c r="F12" i="1"/>
  <c r="G12" i="1" s="1"/>
  <c r="K12" i="1" s="1"/>
  <c r="F13" i="1"/>
  <c r="J13" i="1" s="1"/>
  <c r="F14" i="1"/>
  <c r="G14" i="1" s="1"/>
  <c r="K14" i="1" s="1"/>
  <c r="F19" i="1"/>
  <c r="G19" i="1" s="1"/>
  <c r="K19" i="1" s="1"/>
  <c r="F20" i="1"/>
  <c r="J20" i="1" s="1"/>
  <c r="F21" i="1"/>
  <c r="G21" i="1" s="1"/>
  <c r="K21" i="1" s="1"/>
  <c r="F22" i="1"/>
  <c r="J22" i="1" s="1"/>
  <c r="F23" i="1"/>
  <c r="G23" i="1" s="1"/>
  <c r="K23" i="1" s="1"/>
  <c r="F24" i="1"/>
  <c r="J24" i="1" s="1"/>
  <c r="F25" i="1"/>
  <c r="G25" i="1" s="1"/>
  <c r="K25" i="1" s="1"/>
  <c r="F26" i="1"/>
  <c r="J26" i="1" s="1"/>
  <c r="F27" i="1"/>
  <c r="G27" i="1" s="1"/>
  <c r="K27" i="1" s="1"/>
  <c r="F28" i="1"/>
  <c r="J28" i="1" s="1"/>
  <c r="F29" i="1"/>
  <c r="G29" i="1" s="1"/>
  <c r="K29" i="1" s="1"/>
  <c r="F30" i="1"/>
  <c r="J30" i="1" s="1"/>
  <c r="F31" i="1"/>
  <c r="G31" i="1" s="1"/>
  <c r="K31" i="1" s="1"/>
  <c r="F32" i="1"/>
  <c r="J32" i="1" s="1"/>
  <c r="F33" i="1"/>
  <c r="G33" i="1" s="1"/>
  <c r="K33" i="1" s="1"/>
  <c r="F34" i="1"/>
  <c r="J34" i="1" s="1"/>
  <c r="F35" i="1"/>
  <c r="G35" i="1" s="1"/>
  <c r="K35" i="1" s="1"/>
  <c r="F36" i="1"/>
  <c r="J36" i="1" s="1"/>
  <c r="F37" i="1"/>
  <c r="G37" i="1" s="1"/>
  <c r="K37" i="1" s="1"/>
  <c r="F38" i="1"/>
  <c r="J38" i="1" s="1"/>
  <c r="F39" i="1"/>
  <c r="G39" i="1" s="1"/>
  <c r="K39" i="1" s="1"/>
  <c r="F40" i="1"/>
  <c r="J40" i="1" s="1"/>
  <c r="F41" i="1"/>
  <c r="G41" i="1" s="1"/>
  <c r="K41" i="1" s="1"/>
  <c r="F43" i="1"/>
  <c r="J43" i="1" s="1"/>
  <c r="F44" i="1"/>
  <c r="G44" i="1" s="1"/>
  <c r="K44" i="1" s="1"/>
  <c r="F45" i="1"/>
  <c r="J45" i="1" s="1"/>
  <c r="F46" i="1"/>
  <c r="G46" i="1" s="1"/>
  <c r="K46" i="1" s="1"/>
  <c r="F47" i="1"/>
  <c r="J47" i="1" s="1"/>
  <c r="F48" i="1"/>
  <c r="G48" i="1" s="1"/>
  <c r="K48" i="1" s="1"/>
  <c r="F49" i="1"/>
  <c r="J49" i="1" s="1"/>
  <c r="F50" i="1"/>
  <c r="G50" i="1" s="1"/>
  <c r="K50" i="1" s="1"/>
  <c r="F51" i="1"/>
  <c r="J51" i="1" s="1"/>
  <c r="F52" i="1"/>
  <c r="G52" i="1" s="1"/>
  <c r="K52" i="1" s="1"/>
  <c r="F53" i="1"/>
  <c r="J53" i="1" s="1"/>
  <c r="F54" i="1"/>
  <c r="G54" i="1" s="1"/>
  <c r="K54" i="1" s="1"/>
  <c r="F55" i="1"/>
  <c r="J55" i="1" s="1"/>
  <c r="F56" i="1"/>
  <c r="G56" i="1" s="1"/>
  <c r="K56" i="1" s="1"/>
  <c r="F57" i="1"/>
  <c r="J57" i="1" s="1"/>
  <c r="F7" i="1"/>
  <c r="G7" i="1" s="1"/>
  <c r="K7" i="1" s="1"/>
  <c r="G57" i="1" l="1"/>
  <c r="K57" i="1" s="1"/>
  <c r="G55" i="1"/>
  <c r="K55" i="1" s="1"/>
  <c r="G53" i="1"/>
  <c r="K53" i="1" s="1"/>
  <c r="G51" i="1"/>
  <c r="K51" i="1" s="1"/>
  <c r="G49" i="1"/>
  <c r="K49" i="1" s="1"/>
  <c r="G47" i="1"/>
  <c r="K47" i="1" s="1"/>
  <c r="G45" i="1"/>
  <c r="K45" i="1" s="1"/>
  <c r="G43" i="1"/>
  <c r="K43" i="1" s="1"/>
  <c r="G40" i="1"/>
  <c r="K40" i="1" s="1"/>
  <c r="G38" i="1"/>
  <c r="K38" i="1" s="1"/>
  <c r="G36" i="1"/>
  <c r="K36" i="1" s="1"/>
  <c r="G34" i="1"/>
  <c r="K34" i="1" s="1"/>
  <c r="G32" i="1"/>
  <c r="K32" i="1" s="1"/>
  <c r="G30" i="1"/>
  <c r="K30" i="1" s="1"/>
  <c r="G28" i="1"/>
  <c r="K28" i="1" s="1"/>
  <c r="G26" i="1"/>
  <c r="K26" i="1" s="1"/>
  <c r="G24" i="1"/>
  <c r="K24" i="1" s="1"/>
  <c r="G22" i="1"/>
  <c r="K22" i="1" s="1"/>
  <c r="G20" i="1"/>
  <c r="K20" i="1" s="1"/>
  <c r="G13" i="1"/>
  <c r="K13" i="1" s="1"/>
  <c r="G11" i="1"/>
  <c r="K11" i="1" s="1"/>
  <c r="G9" i="1"/>
  <c r="K9" i="1" s="1"/>
  <c r="J7" i="1"/>
  <c r="J56" i="1"/>
  <c r="J54" i="1"/>
  <c r="J52" i="1"/>
  <c r="J50" i="1"/>
  <c r="J48" i="1"/>
  <c r="J46" i="1"/>
  <c r="J44" i="1"/>
  <c r="J41" i="1"/>
  <c r="J39" i="1"/>
  <c r="J37" i="1"/>
  <c r="J35" i="1"/>
  <c r="J33" i="1"/>
  <c r="J31" i="1"/>
  <c r="J29" i="1"/>
  <c r="J27" i="1"/>
  <c r="J25" i="1"/>
  <c r="J23" i="1"/>
  <c r="J21" i="1"/>
  <c r="J19" i="1"/>
  <c r="J14" i="1"/>
  <c r="J12" i="1"/>
  <c r="J10" i="1"/>
  <c r="J8" i="1"/>
  <c r="D58" i="1" l="1"/>
  <c r="I58" i="1" l="1"/>
  <c r="D61" i="1" s="1"/>
  <c r="F58" i="1" l="1"/>
  <c r="J58" i="1" l="1"/>
  <c r="D62" i="1" s="1"/>
  <c r="G58" i="1"/>
  <c r="K58" i="1"/>
  <c r="D63" i="1" s="1"/>
</calcChain>
</file>

<file path=xl/comments1.xml><?xml version="1.0" encoding="utf-8"?>
<comments xmlns="http://schemas.openxmlformats.org/spreadsheetml/2006/main">
  <authors>
    <author>Miosgová Kateřina</author>
  </authors>
  <commentList>
    <comment ref="H5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jde o odběr počtu balení nebo kusů? Měrné jednotky máte v kusech, cenu také za kus.</t>
        </r>
      </text>
    </comment>
  </commentList>
</comments>
</file>

<file path=xl/comments2.xml><?xml version="1.0" encoding="utf-8"?>
<comments xmlns="http://schemas.openxmlformats.org/spreadsheetml/2006/main">
  <authors>
    <author>Miosgová Kateřina</author>
  </authors>
  <commentList>
    <comment ref="H5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jde o odběr počtu balení nebo kusů? Měrné jednotky máte v kusech, cenu také za kus.</t>
        </r>
      </text>
    </comment>
  </commentList>
</comments>
</file>

<file path=xl/comments3.xml><?xml version="1.0" encoding="utf-8"?>
<comments xmlns="http://schemas.openxmlformats.org/spreadsheetml/2006/main">
  <authors>
    <author>Miosgová Kateřina</author>
  </authors>
  <commentList>
    <comment ref="H6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jde o odběr počtu balení nebo kusů? Měrné jednotky máte v kusech, cenu také za kus.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zvažte, zda požadavek na balení po 200 ks je odůvodnitelný ve vztahu k možné diskriminaci většiny výrobců, teří vyrábějí rikavice balené po 100 ks. Platí pro všechny typy rukavic.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žádné další požadavky? Je tato specifikace dostatečná?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v požadavcích na balení si odporujete - chcete max. 5 ks v jednom balení nebo 50 ks v jednom balení? Nebo chcete aby každý respirátor byl zabalen samostatně či může být balení po 5 ks?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Miosgová Kateřina:</t>
        </r>
        <r>
          <rPr>
            <sz val="9"/>
            <color indexed="81"/>
            <rFont val="Tahoma"/>
            <charset val="1"/>
          </rPr>
          <t xml:space="preserve">
viz komentář výše</t>
        </r>
      </text>
    </comment>
  </commentList>
</comments>
</file>

<file path=xl/sharedStrings.xml><?xml version="1.0" encoding="utf-8"?>
<sst xmlns="http://schemas.openxmlformats.org/spreadsheetml/2006/main" count="379" uniqueCount="193">
  <si>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</si>
  <si>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</si>
  <si>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</si>
  <si>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</si>
  <si>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</si>
  <si>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</si>
  <si>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</si>
  <si>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</si>
  <si>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</si>
  <si>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Předpokládaný množstevní odběr      balení/2 roky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</si>
  <si>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</si>
  <si>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</si>
  <si>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</si>
  <si>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</si>
  <si>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Jednorázová laryngoskopická lžíce - vel. č. 0</t>
  </si>
  <si>
    <t>Laryngeální maska supreme - vel. 1</t>
  </si>
  <si>
    <t>Laryngeální maska supreme - vel. 2</t>
  </si>
  <si>
    <t>Laryngeální maska supreme - vel. 3</t>
  </si>
  <si>
    <t>Laryngeální maska supreme - vel. 4</t>
  </si>
  <si>
    <t>Laryngeální maska supreme - vel. 5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</si>
  <si>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</si>
  <si>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</si>
  <si>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</si>
  <si>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</si>
  <si>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</si>
  <si>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</si>
  <si>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</si>
  <si>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</si>
  <si>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</si>
  <si>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</si>
  <si>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</si>
  <si>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</si>
  <si>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</si>
  <si>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</si>
  <si>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</si>
  <si>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</si>
  <si>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</si>
  <si>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</si>
  <si>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děti</t>
  </si>
  <si>
    <t>Stavitelný fixační krční límec, pro dospělé</t>
  </si>
  <si>
    <t>Stříkačka intranasální</t>
  </si>
  <si>
    <t>Tracheoquick – coniotom. set pro děti</t>
  </si>
  <si>
    <t>Tracheoquick – coniotom. set pro dospělé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</si>
  <si>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</si>
  <si>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</si>
  <si>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</si>
  <si>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</si>
  <si>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</si>
  <si>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</si>
  <si>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</si>
  <si>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</si>
  <si>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</si>
  <si>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</si>
  <si>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</si>
  <si>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</si>
  <si>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</si>
  <si>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</si>
  <si>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</si>
  <si>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</si>
  <si>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</si>
  <si>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</si>
  <si>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</si>
  <si>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</si>
  <si>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</si>
  <si>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</si>
  <si>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</si>
  <si>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</si>
  <si>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</si>
  <si>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nadlimitní veřejná zakázka</t>
  </si>
  <si>
    <t>část A. Zdravotnický materiál pro intenzivní péči</t>
  </si>
  <si>
    <t>Formulář pro zpracování nabídkové ceny - část B</t>
  </si>
  <si>
    <t>naddlimitní veřejná zakázka</t>
  </si>
  <si>
    <t>část B. Ostatní zdravotnický materiál</t>
  </si>
  <si>
    <t xml:space="preserve">č. 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</si>
  <si>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</si>
  <si>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</si>
  <si>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</si>
  <si>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</si>
  <si>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</si>
  <si>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</si>
  <si>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</si>
  <si>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</si>
  <si>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</si>
  <si>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</si>
  <si>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</si>
  <si>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</si>
  <si>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</si>
  <si>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</si>
  <si>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</si>
  <si>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</si>
  <si>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</si>
  <si>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</si>
  <si>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</si>
  <si>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</si>
  <si>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</si>
  <si>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</si>
  <si>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</si>
  <si>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</si>
  <si>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Kompletní sada pro odběr krve na alkohol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</si>
  <si>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</si>
  <si>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</si>
  <si>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</si>
  <si>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</si>
  <si>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</si>
  <si>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</si>
  <si>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</si>
  <si>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</si>
  <si>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</si>
  <si>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</si>
  <si>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</si>
  <si>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</si>
  <si>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</si>
  <si>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</si>
  <si>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</si>
  <si>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</si>
  <si>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</si>
  <si>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</si>
  <si>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Plášť jednorázový, neprůsvitný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</si>
  <si>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</si>
  <si>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</si>
  <si>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</si>
  <si>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- 20x46 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</si>
  <si>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</si>
  <si>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</si>
  <si>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</si>
  <si>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</si>
  <si>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</si>
  <si>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</si>
  <si>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Sáček sběrný bez výpusti, nesterilní, cca 1500 ml</t>
  </si>
  <si>
    <t>Sáčky na zvratky</t>
  </si>
  <si>
    <t>Souprava pro pleurální a hrudní drenáž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</si>
  <si>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</si>
  <si>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</si>
  <si>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</si>
  <si>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</si>
  <si>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</si>
  <si>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Stříkačka vyplachovací Janette,100 ml, sterilní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</si>
  <si>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</si>
  <si>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</si>
  <si>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</si>
  <si>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</si>
  <si>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</si>
  <si>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</si>
  <si>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</si>
  <si>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</si>
  <si>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</si>
  <si>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</si>
  <si>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</si>
  <si>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r>
      <t>Samolepící defibrilační/stimulační elektrody pro děti pro použití s přístroji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</si>
  <si>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</si>
  <si>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</si>
  <si>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Stříkačka injekční 10 ml, sterilní, se závitem</t>
  </si>
  <si>
    <t>Škrtidlo gumové, Esmarch 6 x 125 cm</t>
  </si>
  <si>
    <t>Jehla intraoseální pro dospělé, nad 40kg k EZ-IO, s fixátorem, kompatibilní s
vrtačkou VIDACARE</t>
  </si>
  <si>
    <t>Jehla intraoseální pro děti, od 3 - 39kg k EZ-IO, s fixátorem kompatibilní s
vrtačkou VIDACARE</t>
  </si>
  <si>
    <t>Jehla intraoseální pro obézní dospělé, nad 40kg k EZ-IO, s fixátorem,
kompatibilní s vrtačkou VIDACARE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</si>
  <si>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</si>
  <si>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</si>
  <si>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</si>
  <si>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</si>
  <si>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</si>
  <si>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</si>
  <si>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</si>
  <si>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</si>
  <si>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</si>
  <si>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</si>
  <si>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</si>
  <si>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</si>
  <si>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Formulář pro zpracování nabídkové ceny - část C</t>
  </si>
  <si>
    <t>část C. Osobní ochranné pracovní prostředky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</si>
  <si>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</si>
  <si>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</si>
  <si>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</si>
  <si>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</si>
  <si>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</si>
  <si>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</si>
  <si>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</si>
  <si>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</si>
  <si>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</si>
  <si>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</si>
  <si>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max. 5 ks respirátorů v jednom balení každý respirátor individuálně zabalený, max. 50 ks v jednom balení
</t>
  </si>
  <si>
    <t xml:space="preserve"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max. 5 ks respirátorů v jednom balení každý respirátor individuálně zabalený, max. 50 ks v jednom balení
</t>
  </si>
  <si>
    <t>Ochranný overal - ochranná kombinéza s kapucí, saolepící klopa na zip, gumičkou stahovatelné rukávy, vel. S,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</si>
  <si>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</si>
  <si>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</si>
  <si>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</si>
  <si>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XXXL, splňující normu DIN EN 14126 (jednorázová ochrana – ochrana proti původci infekcí – proti průniku infekčních agens), EN ISO 13688, EN ISO 13982-1, DIN EN 13034, EN 1149</t>
  </si>
  <si>
    <t>Ochranný overal - ochranná kombinéza s kapucí, saolepící klopa na zip, gumičkou stahovatelné rukávy, vel. 4XL, splňující normu DIN EN 14126 (jednorázová ochrana – ochrana proti původci infekcí – proti průniku infekčních agens), EN ISO 13688, EN ISO 13982-1, DIN EN 13034, EN 1149</t>
  </si>
  <si>
    <r>
      <t>Návlek na boty - vysoký holeňový návlek na boty, zesílená protiskluzová podrážka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odolnost proti kapalinám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velikost: univerzální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splňující normy: DIN EN 14126, EN ISO 13688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EN ISO 13982-1, DIN EN 13034, EN 1149</t>
    </r>
  </si>
  <si>
    <t>Rukavice vyšetřovací, bezprašné, s ochranou proti plísním, virům a bakteriím, vel. S - nitril, s indexem kvality AQL 1,5, 200 ks/bal</t>
  </si>
  <si>
    <t>Rukavice vyšetřovací, bezprašné, s ochranou proti plísním, virům a bakteriím, vel. M - nitril, s indexem kvality AQL 1,5, 200 ks/bal</t>
  </si>
  <si>
    <t>Rukavice vyšetřovací, bezprašné, s ochranou proti plísním, virům a bakteriím,  vel. L - nitril, s indexem kvality AQL 1,5, 200 ks/bal</t>
  </si>
  <si>
    <t>Rukavice vyšetřovací, bezprašné, s ochranou proti plísním, virům a bakteriím,  vel. XL - nitril, s indexem kvality AQL 1,5, 180 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</si>
</sst>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wrapText="1"/>
    </xf>
    <xf numFmtId="0" fontId="3" fillId="0" borderId="28" xfId="1" applyFont="1" applyBorder="1" applyAlignment="1">
      <alignment wrapText="1"/>
    </xf>
    <xf numFmtId="44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9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27" xfId="1" applyFont="1" applyFill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21" xfId="0" applyNumberFormat="1" applyFont="1" applyBorder="1" applyAlignment="1" applyProtection="1">
      <alignment horizontal="center" vertical="center" wrapText="1"/>
      <protection locked="0"/>
    </xf>
    <xf numFmtId="44" fontId="2" fillId="0" borderId="21" xfId="0" applyNumberFormat="1" applyFont="1" applyBorder="1" applyAlignment="1">
      <alignment horizontal="center" vertical="center" wrapText="1"/>
    </xf>
    <xf numFmtId="44" fontId="2" fillId="0" borderId="39" xfId="0" applyNumberFormat="1" applyFont="1" applyBorder="1" applyAlignment="1">
      <alignment horizontal="center" vertical="center" wrapText="1"/>
    </xf>
    <xf numFmtId="44" fontId="2" fillId="0" borderId="2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3" fillId="0" borderId="1" xfId="1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indent="4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26" xfId="1" applyFont="1" applyFill="1" applyBorder="1" applyAlignment="1">
      <alignment wrapText="1"/>
    </xf>
    <xf numFmtId="0" fontId="3" fillId="0" borderId="3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44" fontId="4" fillId="4" borderId="15" xfId="0" applyNumberFormat="1" applyFont="1" applyFill="1" applyBorder="1" applyAlignment="1">
      <alignment vertical="center" wrapText="1"/>
    </xf>
    <xf numFmtId="0" fontId="4" fillId="4" borderId="38" xfId="0" applyFont="1" applyFill="1" applyBorder="1" applyAlignment="1">
      <alignment vertical="center" wrapText="1"/>
    </xf>
    <xf numFmtId="44" fontId="4" fillId="4" borderId="18" xfId="0" applyNumberFormat="1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44" fontId="1" fillId="4" borderId="15" xfId="0" applyNumberFormat="1" applyFont="1" applyFill="1" applyBorder="1" applyAlignment="1">
      <alignment vertical="center" wrapText="1"/>
    </xf>
    <xf numFmtId="44" fontId="1" fillId="4" borderId="12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44" fontId="4" fillId="5" borderId="15" xfId="0" applyNumberFormat="1" applyFont="1" applyFill="1" applyBorder="1" applyAlignment="1">
      <alignment vertical="center" wrapText="1"/>
    </xf>
    <xf numFmtId="0" fontId="4" fillId="5" borderId="38" xfId="0" applyFont="1" applyFill="1" applyBorder="1" applyAlignment="1">
      <alignment vertical="center" wrapText="1"/>
    </xf>
    <xf numFmtId="44" fontId="4" fillId="5" borderId="18" xfId="0" applyNumberFormat="1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44" fontId="1" fillId="5" borderId="15" xfId="0" applyNumberFormat="1" applyFont="1" applyFill="1" applyBorder="1" applyAlignment="1">
      <alignment vertical="center" wrapText="1"/>
    </xf>
    <xf numFmtId="44" fontId="1" fillId="5" borderId="12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4" fontId="1" fillId="2" borderId="1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top"/>
    </xf>
    <xf numFmtId="0" fontId="2" fillId="4" borderId="3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showWhiteSpace="0" view="pageBreakPreview" zoomScale="80" zoomScaleNormal="100" zoomScaleSheetLayoutView="80" workbookViewId="0">
      <selection activeCell="H9" sqref="H9"/>
    </sheetView>
  </sheetViews>
  <sheetFormatPr defaultColWidth="27" defaultRowHeight="13.8" x14ac:dyDescent="0.3"/>
  <cols>
    <col min="1" max="1" width="5.33203125" style="18" customWidth="1"/>
    <col min="2" max="2" width="31.44140625" style="18" customWidth="1"/>
    <col min="3" max="3" width="11.44140625" style="26" customWidth="1"/>
    <col min="4" max="4" width="16.6640625" style="18" customWidth="1"/>
    <col min="5" max="11" width="17.6640625" style="18" customWidth="1"/>
    <col min="12" max="16384" width="27" style="18"/>
  </cols>
  <sheetData>
    <row r="1" spans="1:11" ht="18.75" customHeight="1" x14ac:dyDescent="0.3">
      <c r="A1" s="66" t="s">
        <v>54</v>
      </c>
      <c r="B1" s="66"/>
      <c r="C1" s="66"/>
    </row>
    <row r="2" spans="1:11" ht="14.25" customHeight="1" x14ac:dyDescent="0.3">
      <c r="A2" s="125" t="s">
        <v>68</v>
      </c>
      <c r="B2" s="125"/>
      <c r="C2" s="24"/>
    </row>
    <row r="3" spans="1:11" ht="16.5" customHeight="1" x14ac:dyDescent="0.3">
      <c r="A3" s="129" t="s">
        <v>67</v>
      </c>
      <c r="B3" s="129"/>
      <c r="C3" s="129"/>
      <c r="D3" s="129"/>
      <c r="E3" s="129"/>
      <c r="F3" s="129"/>
      <c r="G3" s="129"/>
    </row>
    <row r="4" spans="1:11" ht="16.5" customHeight="1" thickBot="1" x14ac:dyDescent="0.35">
      <c r="A4" s="48"/>
      <c r="B4" s="48" t="s">
        <v>69</v>
      </c>
      <c r="C4" s="27"/>
      <c r="D4" s="1"/>
    </row>
    <row r="5" spans="1:11" ht="15" customHeight="1" x14ac:dyDescent="0.3">
      <c r="A5" s="127" t="s">
        <v>66</v>
      </c>
      <c r="B5" s="123" t="s">
        <v>10</v>
      </c>
      <c r="C5" s="123" t="s">
        <v>55</v>
      </c>
      <c r="D5" s="123" t="s">
        <v>56</v>
      </c>
      <c r="E5" s="123" t="s">
        <v>2</v>
      </c>
      <c r="F5" s="123" t="s">
        <v>1</v>
      </c>
      <c r="G5" s="123" t="s">
        <v>52</v>
      </c>
      <c r="H5" s="123" t="s">
        <v>9</v>
      </c>
      <c r="I5" s="123" t="s">
        <v>6</v>
      </c>
      <c r="J5" s="123" t="s">
        <v>8</v>
      </c>
      <c r="K5" s="118" t="s">
        <v>7</v>
      </c>
    </row>
    <row r="6" spans="1:11" ht="40.5" customHeight="1" thickBot="1" x14ac:dyDescent="0.35">
      <c r="A6" s="128"/>
      <c r="B6" s="124"/>
      <c r="C6" s="124"/>
      <c r="D6" s="124"/>
      <c r="E6" s="124"/>
      <c r="F6" s="124"/>
      <c r="G6" s="124"/>
      <c r="H6" s="124"/>
      <c r="I6" s="124"/>
      <c r="J6" s="124"/>
      <c r="K6" s="126"/>
    </row>
    <row r="7" spans="1:11" ht="39.9" customHeight="1" x14ac:dyDescent="0.25">
      <c r="A7" s="11" t="s">
        <v>59</v>
      </c>
      <c r="B7" s="37" t="s">
        <v>11</v>
      </c>
      <c r="C7" s="28" t="s">
        <v>57</v>
      </c>
      <c r="D7" s="10">
        <v>0</v>
      </c>
      <c r="E7" s="6"/>
      <c r="F7" s="7">
        <f>D7*E7%</f>
        <v>0</v>
      </c>
      <c r="G7" s="8">
        <f>D7+F7</f>
        <v>0</v>
      </c>
      <c r="H7" s="11">
        <v>2900</v>
      </c>
      <c r="I7" s="16">
        <f>D7*H7</f>
        <v>0</v>
      </c>
      <c r="J7" s="16">
        <f>F7*H7</f>
        <v>0</v>
      </c>
      <c r="K7" s="16">
        <f>G7*H7</f>
        <v>0</v>
      </c>
    </row>
    <row r="8" spans="1:11" ht="39.9" customHeight="1" x14ac:dyDescent="0.25">
      <c r="A8" s="2" t="s">
        <v>60</v>
      </c>
      <c r="B8" s="38" t="s">
        <v>12</v>
      </c>
      <c r="C8" s="28" t="s">
        <v>57</v>
      </c>
      <c r="D8" s="10">
        <v>0</v>
      </c>
      <c r="E8" s="5"/>
      <c r="F8" s="7">
        <f t="shared" ref="F8:F57" si="0">D8*E8%</f>
        <v>0</v>
      </c>
      <c r="G8" s="8">
        <f t="shared" ref="G8:G57" si="1">D8+F8</f>
        <v>0</v>
      </c>
      <c r="H8" s="2">
        <v>118400</v>
      </c>
      <c r="I8" s="16">
        <f t="shared" ref="I8:I57" si="2">D8*H8</f>
        <v>0</v>
      </c>
      <c r="J8" s="16">
        <f t="shared" ref="J8:J57" si="3">F8*H8</f>
        <v>0</v>
      </c>
      <c r="K8" s="16">
        <f t="shared" ref="K8:K57" si="4">G8*H8</f>
        <v>0</v>
      </c>
    </row>
    <row r="9" spans="1:11" ht="39.9" customHeight="1" x14ac:dyDescent="0.25">
      <c r="A9" s="11" t="s">
        <v>170</v>
      </c>
      <c r="B9" s="38" t="s">
        <v>13</v>
      </c>
      <c r="C9" s="28" t="s">
        <v>57</v>
      </c>
      <c r="D9" s="10">
        <v>0</v>
      </c>
      <c r="E9" s="5"/>
      <c r="F9" s="7">
        <f t="shared" si="0"/>
        <v>0</v>
      </c>
      <c r="G9" s="8">
        <f t="shared" si="1"/>
        <v>0</v>
      </c>
      <c r="H9" s="2">
        <v>22</v>
      </c>
      <c r="I9" s="16">
        <f t="shared" si="2"/>
        <v>0</v>
      </c>
      <c r="J9" s="16">
        <f t="shared" si="3"/>
        <v>0</v>
      </c>
      <c r="K9" s="16">
        <f t="shared" si="4"/>
        <v>0</v>
      </c>
    </row>
    <row r="10" spans="1:11" ht="39.9" customHeight="1" x14ac:dyDescent="0.25">
      <c r="A10" s="2" t="s">
        <v>171</v>
      </c>
      <c r="B10" s="38" t="s">
        <v>14</v>
      </c>
      <c r="C10" s="28" t="s">
        <v>57</v>
      </c>
      <c r="D10" s="10">
        <v>0</v>
      </c>
      <c r="E10" s="5"/>
      <c r="F10" s="7">
        <f t="shared" si="0"/>
        <v>0</v>
      </c>
      <c r="G10" s="8">
        <f t="shared" si="1"/>
        <v>0</v>
      </c>
      <c r="H10" s="2">
        <v>12</v>
      </c>
      <c r="I10" s="16">
        <f t="shared" si="2"/>
        <v>0</v>
      </c>
      <c r="J10" s="16">
        <f t="shared" si="3"/>
        <v>0</v>
      </c>
      <c r="K10" s="16">
        <f t="shared" si="4"/>
        <v>0</v>
      </c>
    </row>
    <row r="11" spans="1:11" ht="50.25" customHeight="1" x14ac:dyDescent="0.25">
      <c r="A11" s="11" t="s">
        <v>172</v>
      </c>
      <c r="B11" s="38" t="s">
        <v>61</v>
      </c>
      <c r="C11" s="28" t="s">
        <v>57</v>
      </c>
      <c r="D11" s="10">
        <v>0</v>
      </c>
      <c r="E11" s="5"/>
      <c r="F11" s="7">
        <f t="shared" si="0"/>
        <v>0</v>
      </c>
      <c r="G11" s="8">
        <f t="shared" si="1"/>
        <v>0</v>
      </c>
      <c r="H11" s="2">
        <v>10</v>
      </c>
      <c r="I11" s="16">
        <f t="shared" si="2"/>
        <v>0</v>
      </c>
      <c r="J11" s="16">
        <f t="shared" si="3"/>
        <v>0</v>
      </c>
      <c r="K11" s="16">
        <f t="shared" si="4"/>
        <v>0</v>
      </c>
    </row>
    <row r="12" spans="1:11" ht="53.25" customHeight="1" x14ac:dyDescent="0.25">
      <c r="A12" s="2" t="s">
        <v>173</v>
      </c>
      <c r="B12" s="38" t="s">
        <v>62</v>
      </c>
      <c r="C12" s="28" t="s">
        <v>57</v>
      </c>
      <c r="D12" s="10">
        <v>0</v>
      </c>
      <c r="E12" s="5"/>
      <c r="F12" s="7">
        <f t="shared" si="0"/>
        <v>0</v>
      </c>
      <c r="G12" s="8">
        <f t="shared" si="1"/>
        <v>0</v>
      </c>
      <c r="H12" s="2">
        <v>16</v>
      </c>
      <c r="I12" s="16">
        <f t="shared" si="2"/>
        <v>0</v>
      </c>
      <c r="J12" s="16">
        <f t="shared" si="3"/>
        <v>0</v>
      </c>
      <c r="K12" s="16">
        <f t="shared" si="4"/>
        <v>0</v>
      </c>
    </row>
    <row r="13" spans="1:11" ht="54" customHeight="1" x14ac:dyDescent="0.25">
      <c r="A13" s="11" t="s">
        <v>174</v>
      </c>
      <c r="B13" s="38" t="s">
        <v>63</v>
      </c>
      <c r="C13" s="28" t="s">
        <v>57</v>
      </c>
      <c r="D13" s="10">
        <v>0</v>
      </c>
      <c r="E13" s="5"/>
      <c r="F13" s="7">
        <f t="shared" si="0"/>
        <v>0</v>
      </c>
      <c r="G13" s="8">
        <f t="shared" si="1"/>
        <v>0</v>
      </c>
      <c r="H13" s="2">
        <v>68</v>
      </c>
      <c r="I13" s="16">
        <f t="shared" si="2"/>
        <v>0</v>
      </c>
      <c r="J13" s="16">
        <f t="shared" si="3"/>
        <v>0</v>
      </c>
      <c r="K13" s="16">
        <f t="shared" si="4"/>
        <v>0</v>
      </c>
    </row>
    <row r="14" spans="1:11" ht="52.5" customHeight="1" x14ac:dyDescent="0.25">
      <c r="A14" s="2" t="s">
        <v>175</v>
      </c>
      <c r="B14" s="38" t="s">
        <v>64</v>
      </c>
      <c r="C14" s="28" t="s">
        <v>57</v>
      </c>
      <c r="D14" s="10">
        <v>0</v>
      </c>
      <c r="E14" s="5"/>
      <c r="F14" s="7">
        <f t="shared" si="0"/>
        <v>0</v>
      </c>
      <c r="G14" s="8">
        <f t="shared" si="1"/>
        <v>0</v>
      </c>
      <c r="H14" s="2">
        <v>182</v>
      </c>
      <c r="I14" s="16">
        <f t="shared" si="2"/>
        <v>0</v>
      </c>
      <c r="J14" s="16">
        <f t="shared" si="3"/>
        <v>0</v>
      </c>
      <c r="K14" s="16">
        <f t="shared" si="4"/>
        <v>0</v>
      </c>
    </row>
    <row r="15" spans="1:11" ht="58.5" customHeight="1" x14ac:dyDescent="0.25">
      <c r="A15" s="11" t="s">
        <v>176</v>
      </c>
      <c r="B15" s="38" t="s">
        <v>154</v>
      </c>
      <c r="C15" s="47" t="s">
        <v>57</v>
      </c>
      <c r="D15" s="4">
        <v>0</v>
      </c>
      <c r="E15" s="5"/>
      <c r="F15" s="3">
        <f t="shared" si="0"/>
        <v>0</v>
      </c>
      <c r="G15" s="9">
        <f t="shared" si="1"/>
        <v>0</v>
      </c>
      <c r="H15" s="2">
        <v>42</v>
      </c>
      <c r="I15" s="15">
        <f t="shared" si="2"/>
        <v>0</v>
      </c>
      <c r="J15" s="15">
        <f t="shared" si="3"/>
        <v>0</v>
      </c>
      <c r="K15" s="15">
        <f t="shared" si="4"/>
        <v>0</v>
      </c>
    </row>
    <row r="16" spans="1:11" ht="55.5" customHeight="1" x14ac:dyDescent="0.25">
      <c r="A16" s="2" t="s">
        <v>177</v>
      </c>
      <c r="B16" s="38" t="s">
        <v>153</v>
      </c>
      <c r="C16" s="47" t="s">
        <v>57</v>
      </c>
      <c r="D16" s="4">
        <v>0</v>
      </c>
      <c r="E16" s="5"/>
      <c r="F16" s="3">
        <f t="shared" si="0"/>
        <v>0</v>
      </c>
      <c r="G16" s="9">
        <f t="shared" si="1"/>
        <v>0</v>
      </c>
      <c r="H16" s="2">
        <v>76</v>
      </c>
      <c r="I16" s="15">
        <f t="shared" si="2"/>
        <v>0</v>
      </c>
      <c r="J16" s="15">
        <f t="shared" si="3"/>
        <v>0</v>
      </c>
      <c r="K16" s="15">
        <f t="shared" si="4"/>
        <v>0</v>
      </c>
    </row>
    <row r="17" spans="1:11" ht="68.25" customHeight="1" x14ac:dyDescent="0.25">
      <c r="A17" s="11" t="s">
        <v>178</v>
      </c>
      <c r="B17" s="38" t="s">
        <v>155</v>
      </c>
      <c r="C17" s="33" t="s">
        <v>57</v>
      </c>
      <c r="D17" s="4">
        <v>0</v>
      </c>
      <c r="E17" s="5"/>
      <c r="F17" s="3">
        <f t="shared" si="0"/>
        <v>0</v>
      </c>
      <c r="G17" s="9">
        <f t="shared" si="1"/>
        <v>0</v>
      </c>
      <c r="H17" s="2">
        <v>24</v>
      </c>
      <c r="I17" s="15">
        <f t="shared" si="2"/>
        <v>0</v>
      </c>
      <c r="J17" s="15">
        <f t="shared" si="3"/>
        <v>0</v>
      </c>
      <c r="K17" s="15">
        <f t="shared" si="4"/>
        <v>0</v>
      </c>
    </row>
    <row r="18" spans="1:11" ht="48" customHeight="1" x14ac:dyDescent="0.25">
      <c r="A18" s="2" t="s">
        <v>179</v>
      </c>
      <c r="B18" s="38" t="s">
        <v>58</v>
      </c>
      <c r="C18" s="34" t="s">
        <v>57</v>
      </c>
      <c r="D18" s="10">
        <v>0</v>
      </c>
      <c r="E18" s="5"/>
      <c r="F18" s="7">
        <f t="shared" si="0"/>
        <v>0</v>
      </c>
      <c r="G18" s="8">
        <f t="shared" si="1"/>
        <v>0</v>
      </c>
      <c r="H18" s="2">
        <v>350</v>
      </c>
      <c r="I18" s="15">
        <f t="shared" si="2"/>
        <v>0</v>
      </c>
      <c r="J18" s="15">
        <f t="shared" si="3"/>
        <v>0</v>
      </c>
      <c r="K18" s="15">
        <f t="shared" si="4"/>
        <v>0</v>
      </c>
    </row>
    <row r="19" spans="1:11" ht="39.9" customHeight="1" x14ac:dyDescent="0.25">
      <c r="A19" s="69">
        <v>13</v>
      </c>
      <c r="B19" s="38" t="s">
        <v>15</v>
      </c>
      <c r="C19" s="28" t="s">
        <v>57</v>
      </c>
      <c r="D19" s="10">
        <v>0</v>
      </c>
      <c r="E19" s="5"/>
      <c r="F19" s="7">
        <f t="shared" si="0"/>
        <v>0</v>
      </c>
      <c r="G19" s="8">
        <f t="shared" si="1"/>
        <v>0</v>
      </c>
      <c r="H19" s="2">
        <v>92</v>
      </c>
      <c r="I19" s="16">
        <f t="shared" si="2"/>
        <v>0</v>
      </c>
      <c r="J19" s="16">
        <f t="shared" si="3"/>
        <v>0</v>
      </c>
      <c r="K19" s="16">
        <f t="shared" si="4"/>
        <v>0</v>
      </c>
    </row>
    <row r="20" spans="1:11" ht="39.9" customHeight="1" x14ac:dyDescent="0.25">
      <c r="A20" s="69">
        <v>14</v>
      </c>
      <c r="B20" s="38" t="s">
        <v>16</v>
      </c>
      <c r="C20" s="28" t="s">
        <v>57</v>
      </c>
      <c r="D20" s="10">
        <v>0</v>
      </c>
      <c r="E20" s="5"/>
      <c r="F20" s="7">
        <f t="shared" si="0"/>
        <v>0</v>
      </c>
      <c r="G20" s="8">
        <f t="shared" si="1"/>
        <v>0</v>
      </c>
      <c r="H20" s="2">
        <v>22</v>
      </c>
      <c r="I20" s="16">
        <f t="shared" si="2"/>
        <v>0</v>
      </c>
      <c r="J20" s="16">
        <f t="shared" si="3"/>
        <v>0</v>
      </c>
      <c r="K20" s="16">
        <f t="shared" si="4"/>
        <v>0</v>
      </c>
    </row>
    <row r="21" spans="1:11" ht="39.9" customHeight="1" x14ac:dyDescent="0.25">
      <c r="A21" s="69">
        <v>15</v>
      </c>
      <c r="B21" s="38" t="s">
        <v>17</v>
      </c>
      <c r="C21" s="28" t="s">
        <v>57</v>
      </c>
      <c r="D21" s="10">
        <v>0</v>
      </c>
      <c r="E21" s="5"/>
      <c r="F21" s="7">
        <f t="shared" si="0"/>
        <v>0</v>
      </c>
      <c r="G21" s="8">
        <f t="shared" si="1"/>
        <v>0</v>
      </c>
      <c r="H21" s="2">
        <v>140</v>
      </c>
      <c r="I21" s="16">
        <f t="shared" si="2"/>
        <v>0</v>
      </c>
      <c r="J21" s="16">
        <f t="shared" si="3"/>
        <v>0</v>
      </c>
      <c r="K21" s="16">
        <f t="shared" si="4"/>
        <v>0</v>
      </c>
    </row>
    <row r="22" spans="1:11" ht="39.9" customHeight="1" x14ac:dyDescent="0.25">
      <c r="A22" s="69">
        <v>16</v>
      </c>
      <c r="B22" s="38" t="s">
        <v>18</v>
      </c>
      <c r="C22" s="28" t="s">
        <v>57</v>
      </c>
      <c r="D22" s="10">
        <v>0</v>
      </c>
      <c r="E22" s="5"/>
      <c r="F22" s="7">
        <f t="shared" si="0"/>
        <v>0</v>
      </c>
      <c r="G22" s="8">
        <f t="shared" si="1"/>
        <v>0</v>
      </c>
      <c r="H22" s="2">
        <v>166</v>
      </c>
      <c r="I22" s="16">
        <f t="shared" si="2"/>
        <v>0</v>
      </c>
      <c r="J22" s="16">
        <f t="shared" si="3"/>
        <v>0</v>
      </c>
      <c r="K22" s="16">
        <f t="shared" si="4"/>
        <v>0</v>
      </c>
    </row>
    <row r="23" spans="1:11" ht="39.9" customHeight="1" x14ac:dyDescent="0.25">
      <c r="A23" s="69">
        <v>17</v>
      </c>
      <c r="B23" s="38" t="s">
        <v>19</v>
      </c>
      <c r="C23" s="28" t="s">
        <v>57</v>
      </c>
      <c r="D23" s="10">
        <v>0</v>
      </c>
      <c r="E23" s="5"/>
      <c r="F23" s="7">
        <f t="shared" si="0"/>
        <v>0</v>
      </c>
      <c r="G23" s="8">
        <f t="shared" si="1"/>
        <v>0</v>
      </c>
      <c r="H23" s="2">
        <v>130</v>
      </c>
      <c r="I23" s="16">
        <f t="shared" si="2"/>
        <v>0</v>
      </c>
      <c r="J23" s="16">
        <f t="shared" si="3"/>
        <v>0</v>
      </c>
      <c r="K23" s="16">
        <f t="shared" si="4"/>
        <v>0</v>
      </c>
    </row>
    <row r="24" spans="1:11" ht="39.9" customHeight="1" x14ac:dyDescent="0.25">
      <c r="A24" s="69">
        <v>18</v>
      </c>
      <c r="B24" s="46" t="s">
        <v>20</v>
      </c>
      <c r="C24" s="28" t="s">
        <v>57</v>
      </c>
      <c r="D24" s="10">
        <v>0</v>
      </c>
      <c r="E24" s="5"/>
      <c r="F24" s="7">
        <f t="shared" si="0"/>
        <v>0</v>
      </c>
      <c r="G24" s="8">
        <f t="shared" si="1"/>
        <v>0</v>
      </c>
      <c r="H24" s="2">
        <v>900</v>
      </c>
      <c r="I24" s="16">
        <f t="shared" si="2"/>
        <v>0</v>
      </c>
      <c r="J24" s="16">
        <f t="shared" si="3"/>
        <v>0</v>
      </c>
      <c r="K24" s="16">
        <f t="shared" si="4"/>
        <v>0</v>
      </c>
    </row>
    <row r="25" spans="1:11" ht="39.9" customHeight="1" x14ac:dyDescent="0.25">
      <c r="A25" s="69">
        <v>19</v>
      </c>
      <c r="B25" s="46" t="s">
        <v>21</v>
      </c>
      <c r="C25" s="28" t="s">
        <v>57</v>
      </c>
      <c r="D25" s="10">
        <v>0</v>
      </c>
      <c r="E25" s="5"/>
      <c r="F25" s="7">
        <f t="shared" si="0"/>
        <v>0</v>
      </c>
      <c r="G25" s="8">
        <f t="shared" si="1"/>
        <v>0</v>
      </c>
      <c r="H25" s="2">
        <v>200</v>
      </c>
      <c r="I25" s="16">
        <f t="shared" si="2"/>
        <v>0</v>
      </c>
      <c r="J25" s="16">
        <f t="shared" si="3"/>
        <v>0</v>
      </c>
      <c r="K25" s="16">
        <f t="shared" si="4"/>
        <v>0</v>
      </c>
    </row>
    <row r="26" spans="1:11" ht="39.9" customHeight="1" x14ac:dyDescent="0.25">
      <c r="A26" s="69">
        <v>20</v>
      </c>
      <c r="B26" s="38" t="s">
        <v>22</v>
      </c>
      <c r="C26" s="28" t="s">
        <v>57</v>
      </c>
      <c r="D26" s="10">
        <v>0</v>
      </c>
      <c r="E26" s="5"/>
      <c r="F26" s="7">
        <f t="shared" si="0"/>
        <v>0</v>
      </c>
      <c r="G26" s="8">
        <f t="shared" si="1"/>
        <v>0</v>
      </c>
      <c r="H26" s="2">
        <v>60</v>
      </c>
      <c r="I26" s="16">
        <f t="shared" si="2"/>
        <v>0</v>
      </c>
      <c r="J26" s="16">
        <f t="shared" si="3"/>
        <v>0</v>
      </c>
      <c r="K26" s="16">
        <f t="shared" si="4"/>
        <v>0</v>
      </c>
    </row>
    <row r="27" spans="1:11" ht="39.9" customHeight="1" x14ac:dyDescent="0.25">
      <c r="A27" s="69">
        <v>21</v>
      </c>
      <c r="B27" s="38" t="s">
        <v>23</v>
      </c>
      <c r="C27" s="28" t="s">
        <v>57</v>
      </c>
      <c r="D27" s="10">
        <v>0</v>
      </c>
      <c r="E27" s="5"/>
      <c r="F27" s="7">
        <f t="shared" si="0"/>
        <v>0</v>
      </c>
      <c r="G27" s="8">
        <f t="shared" si="1"/>
        <v>0</v>
      </c>
      <c r="H27" s="2">
        <v>40</v>
      </c>
      <c r="I27" s="16">
        <f t="shared" si="2"/>
        <v>0</v>
      </c>
      <c r="J27" s="16">
        <f t="shared" si="3"/>
        <v>0</v>
      </c>
      <c r="K27" s="16">
        <f t="shared" si="4"/>
        <v>0</v>
      </c>
    </row>
    <row r="28" spans="1:11" ht="39.9" customHeight="1" x14ac:dyDescent="0.25">
      <c r="A28" s="69">
        <v>22</v>
      </c>
      <c r="B28" s="38" t="s">
        <v>24</v>
      </c>
      <c r="C28" s="33" t="s">
        <v>57</v>
      </c>
      <c r="D28" s="4">
        <v>0</v>
      </c>
      <c r="E28" s="5"/>
      <c r="F28" s="3">
        <f t="shared" si="0"/>
        <v>0</v>
      </c>
      <c r="G28" s="9">
        <f t="shared" si="1"/>
        <v>0</v>
      </c>
      <c r="H28" s="2">
        <v>40</v>
      </c>
      <c r="I28" s="15">
        <f t="shared" si="2"/>
        <v>0</v>
      </c>
      <c r="J28" s="15">
        <f t="shared" si="3"/>
        <v>0</v>
      </c>
      <c r="K28" s="15">
        <f t="shared" si="4"/>
        <v>0</v>
      </c>
    </row>
    <row r="29" spans="1:11" ht="39.9" customHeight="1" x14ac:dyDescent="0.25">
      <c r="A29" s="69">
        <v>23</v>
      </c>
      <c r="B29" s="38" t="s">
        <v>25</v>
      </c>
      <c r="C29" s="28" t="s">
        <v>57</v>
      </c>
      <c r="D29" s="10">
        <v>0</v>
      </c>
      <c r="E29" s="5"/>
      <c r="F29" s="7">
        <f t="shared" si="0"/>
        <v>0</v>
      </c>
      <c r="G29" s="8">
        <f t="shared" si="1"/>
        <v>0</v>
      </c>
      <c r="H29" s="2">
        <v>60</v>
      </c>
      <c r="I29" s="16">
        <f t="shared" si="2"/>
        <v>0</v>
      </c>
      <c r="J29" s="16">
        <f t="shared" si="3"/>
        <v>0</v>
      </c>
      <c r="K29" s="16">
        <f t="shared" si="4"/>
        <v>0</v>
      </c>
    </row>
    <row r="30" spans="1:11" ht="39.9" customHeight="1" x14ac:dyDescent="0.25">
      <c r="A30" s="69">
        <v>24</v>
      </c>
      <c r="B30" s="38" t="s">
        <v>26</v>
      </c>
      <c r="C30" s="28" t="s">
        <v>57</v>
      </c>
      <c r="D30" s="10">
        <v>0</v>
      </c>
      <c r="E30" s="5"/>
      <c r="F30" s="7">
        <f t="shared" si="0"/>
        <v>0</v>
      </c>
      <c r="G30" s="8">
        <f t="shared" si="1"/>
        <v>0</v>
      </c>
      <c r="H30" s="2">
        <v>40</v>
      </c>
      <c r="I30" s="16">
        <f t="shared" si="2"/>
        <v>0</v>
      </c>
      <c r="J30" s="16">
        <f t="shared" si="3"/>
        <v>0</v>
      </c>
      <c r="K30" s="16">
        <f t="shared" si="4"/>
        <v>0</v>
      </c>
    </row>
    <row r="31" spans="1:11" ht="39.9" customHeight="1" x14ac:dyDescent="0.25">
      <c r="A31" s="69">
        <v>25</v>
      </c>
      <c r="B31" s="38" t="s">
        <v>27</v>
      </c>
      <c r="C31" s="28" t="s">
        <v>57</v>
      </c>
      <c r="D31" s="10">
        <v>0</v>
      </c>
      <c r="E31" s="5"/>
      <c r="F31" s="7">
        <f t="shared" si="0"/>
        <v>0</v>
      </c>
      <c r="G31" s="8">
        <f t="shared" si="1"/>
        <v>0</v>
      </c>
      <c r="H31" s="2">
        <v>160</v>
      </c>
      <c r="I31" s="16">
        <f t="shared" si="2"/>
        <v>0</v>
      </c>
      <c r="J31" s="16">
        <f t="shared" si="3"/>
        <v>0</v>
      </c>
      <c r="K31" s="16">
        <f t="shared" si="4"/>
        <v>0</v>
      </c>
    </row>
    <row r="32" spans="1:11" ht="39.9" customHeight="1" x14ac:dyDescent="0.25">
      <c r="A32" s="69">
        <v>26</v>
      </c>
      <c r="B32" s="38" t="s">
        <v>28</v>
      </c>
      <c r="C32" s="28" t="s">
        <v>57</v>
      </c>
      <c r="D32" s="10">
        <v>0</v>
      </c>
      <c r="E32" s="5"/>
      <c r="F32" s="7">
        <f t="shared" si="0"/>
        <v>0</v>
      </c>
      <c r="G32" s="8">
        <f t="shared" si="1"/>
        <v>0</v>
      </c>
      <c r="H32" s="2">
        <v>60</v>
      </c>
      <c r="I32" s="16">
        <f t="shared" si="2"/>
        <v>0</v>
      </c>
      <c r="J32" s="16">
        <f t="shared" si="3"/>
        <v>0</v>
      </c>
      <c r="K32" s="16">
        <f t="shared" si="4"/>
        <v>0</v>
      </c>
    </row>
    <row r="33" spans="1:11" ht="39.9" customHeight="1" x14ac:dyDescent="0.25">
      <c r="A33" s="69">
        <v>27</v>
      </c>
      <c r="B33" s="38" t="s">
        <v>29</v>
      </c>
      <c r="C33" s="28" t="s">
        <v>57</v>
      </c>
      <c r="D33" s="10">
        <v>0</v>
      </c>
      <c r="E33" s="5"/>
      <c r="F33" s="7">
        <f t="shared" si="0"/>
        <v>0</v>
      </c>
      <c r="G33" s="8">
        <f t="shared" si="1"/>
        <v>0</v>
      </c>
      <c r="H33" s="2">
        <v>20</v>
      </c>
      <c r="I33" s="16">
        <f t="shared" si="2"/>
        <v>0</v>
      </c>
      <c r="J33" s="16">
        <f t="shared" si="3"/>
        <v>0</v>
      </c>
      <c r="K33" s="16">
        <f t="shared" si="4"/>
        <v>0</v>
      </c>
    </row>
    <row r="34" spans="1:11" ht="39.9" customHeight="1" x14ac:dyDescent="0.25">
      <c r="A34" s="69">
        <v>28</v>
      </c>
      <c r="B34" s="38" t="s">
        <v>53</v>
      </c>
      <c r="C34" s="28" t="s">
        <v>57</v>
      </c>
      <c r="D34" s="10">
        <v>0</v>
      </c>
      <c r="E34" s="5"/>
      <c r="F34" s="7">
        <f t="shared" si="0"/>
        <v>0</v>
      </c>
      <c r="G34" s="8">
        <f t="shared" si="1"/>
        <v>0</v>
      </c>
      <c r="H34" s="2">
        <v>81</v>
      </c>
      <c r="I34" s="16">
        <f t="shared" si="2"/>
        <v>0</v>
      </c>
      <c r="J34" s="16">
        <f t="shared" si="3"/>
        <v>0</v>
      </c>
      <c r="K34" s="16">
        <f t="shared" si="4"/>
        <v>0</v>
      </c>
    </row>
    <row r="35" spans="1:11" ht="39.9" customHeight="1" x14ac:dyDescent="0.25">
      <c r="A35" s="69">
        <v>29</v>
      </c>
      <c r="B35" s="38" t="s">
        <v>30</v>
      </c>
      <c r="C35" s="28" t="s">
        <v>57</v>
      </c>
      <c r="D35" s="10">
        <v>0</v>
      </c>
      <c r="E35" s="5"/>
      <c r="F35" s="7">
        <f t="shared" si="0"/>
        <v>0</v>
      </c>
      <c r="G35" s="8">
        <f t="shared" si="1"/>
        <v>0</v>
      </c>
      <c r="H35" s="2">
        <v>40</v>
      </c>
      <c r="I35" s="16">
        <f t="shared" si="2"/>
        <v>0</v>
      </c>
      <c r="J35" s="16">
        <f t="shared" si="3"/>
        <v>0</v>
      </c>
      <c r="K35" s="16">
        <f t="shared" si="4"/>
        <v>0</v>
      </c>
    </row>
    <row r="36" spans="1:11" ht="39.9" customHeight="1" x14ac:dyDescent="0.25">
      <c r="A36" s="69">
        <v>30</v>
      </c>
      <c r="B36" s="38" t="s">
        <v>31</v>
      </c>
      <c r="C36" s="28" t="s">
        <v>57</v>
      </c>
      <c r="D36" s="10">
        <v>0</v>
      </c>
      <c r="E36" s="5"/>
      <c r="F36" s="7">
        <f t="shared" si="0"/>
        <v>0</v>
      </c>
      <c r="G36" s="8">
        <f t="shared" si="1"/>
        <v>0</v>
      </c>
      <c r="H36" s="2">
        <v>40</v>
      </c>
      <c r="I36" s="16">
        <f t="shared" si="2"/>
        <v>0</v>
      </c>
      <c r="J36" s="16">
        <f t="shared" si="3"/>
        <v>0</v>
      </c>
      <c r="K36" s="16">
        <f t="shared" si="4"/>
        <v>0</v>
      </c>
    </row>
    <row r="37" spans="1:11" ht="39.9" customHeight="1" x14ac:dyDescent="0.25">
      <c r="A37" s="69">
        <v>31</v>
      </c>
      <c r="B37" s="38" t="s">
        <v>32</v>
      </c>
      <c r="C37" s="28" t="s">
        <v>57</v>
      </c>
      <c r="D37" s="10">
        <v>0</v>
      </c>
      <c r="E37" s="5"/>
      <c r="F37" s="7">
        <f t="shared" si="0"/>
        <v>0</v>
      </c>
      <c r="G37" s="8">
        <f t="shared" si="1"/>
        <v>0</v>
      </c>
      <c r="H37" s="2">
        <v>40</v>
      </c>
      <c r="I37" s="16">
        <f t="shared" si="2"/>
        <v>0</v>
      </c>
      <c r="J37" s="16">
        <f t="shared" si="3"/>
        <v>0</v>
      </c>
      <c r="K37" s="16">
        <f t="shared" si="4"/>
        <v>0</v>
      </c>
    </row>
    <row r="38" spans="1:11" ht="39.9" customHeight="1" x14ac:dyDescent="0.25">
      <c r="A38" s="69">
        <v>32</v>
      </c>
      <c r="B38" s="38" t="s">
        <v>33</v>
      </c>
      <c r="C38" s="28" t="s">
        <v>57</v>
      </c>
      <c r="D38" s="10">
        <v>0</v>
      </c>
      <c r="E38" s="5"/>
      <c r="F38" s="7">
        <f t="shared" si="0"/>
        <v>0</v>
      </c>
      <c r="G38" s="8">
        <f t="shared" si="1"/>
        <v>0</v>
      </c>
      <c r="H38" s="2">
        <v>160</v>
      </c>
      <c r="I38" s="16">
        <f t="shared" si="2"/>
        <v>0</v>
      </c>
      <c r="J38" s="16">
        <f t="shared" si="3"/>
        <v>0</v>
      </c>
      <c r="K38" s="16">
        <f t="shared" si="4"/>
        <v>0</v>
      </c>
    </row>
    <row r="39" spans="1:11" ht="39.9" customHeight="1" x14ac:dyDescent="0.25">
      <c r="A39" s="69">
        <v>33</v>
      </c>
      <c r="B39" s="38" t="s">
        <v>34</v>
      </c>
      <c r="C39" s="28" t="s">
        <v>57</v>
      </c>
      <c r="D39" s="10">
        <v>0</v>
      </c>
      <c r="E39" s="5"/>
      <c r="F39" s="7">
        <f t="shared" si="0"/>
        <v>0</v>
      </c>
      <c r="G39" s="8">
        <f t="shared" si="1"/>
        <v>0</v>
      </c>
      <c r="H39" s="2">
        <v>220</v>
      </c>
      <c r="I39" s="16">
        <f t="shared" si="2"/>
        <v>0</v>
      </c>
      <c r="J39" s="16">
        <f t="shared" si="3"/>
        <v>0</v>
      </c>
      <c r="K39" s="16">
        <f t="shared" si="4"/>
        <v>0</v>
      </c>
    </row>
    <row r="40" spans="1:11" ht="39.9" customHeight="1" x14ac:dyDescent="0.25">
      <c r="A40" s="69">
        <v>34</v>
      </c>
      <c r="B40" s="38" t="s">
        <v>35</v>
      </c>
      <c r="C40" s="28" t="s">
        <v>57</v>
      </c>
      <c r="D40" s="10">
        <v>0</v>
      </c>
      <c r="E40" s="5"/>
      <c r="F40" s="7">
        <f t="shared" si="0"/>
        <v>0</v>
      </c>
      <c r="G40" s="8">
        <f t="shared" si="1"/>
        <v>0</v>
      </c>
      <c r="H40" s="2">
        <v>480</v>
      </c>
      <c r="I40" s="16">
        <f t="shared" si="2"/>
        <v>0</v>
      </c>
      <c r="J40" s="16">
        <f t="shared" si="3"/>
        <v>0</v>
      </c>
      <c r="K40" s="16">
        <f t="shared" si="4"/>
        <v>0</v>
      </c>
    </row>
    <row r="41" spans="1:11" ht="39.9" customHeight="1" x14ac:dyDescent="0.25">
      <c r="A41" s="69">
        <v>35</v>
      </c>
      <c r="B41" s="38" t="s">
        <v>36</v>
      </c>
      <c r="C41" s="28" t="s">
        <v>57</v>
      </c>
      <c r="D41" s="10">
        <v>0</v>
      </c>
      <c r="E41" s="5"/>
      <c r="F41" s="7">
        <f t="shared" si="0"/>
        <v>0</v>
      </c>
      <c r="G41" s="8">
        <f t="shared" si="1"/>
        <v>0</v>
      </c>
      <c r="H41" s="2">
        <v>140</v>
      </c>
      <c r="I41" s="16">
        <f t="shared" si="2"/>
        <v>0</v>
      </c>
      <c r="J41" s="16">
        <f t="shared" si="3"/>
        <v>0</v>
      </c>
      <c r="K41" s="16">
        <f t="shared" si="4"/>
        <v>0</v>
      </c>
    </row>
    <row r="42" spans="1:11" ht="43.5" customHeight="1" x14ac:dyDescent="0.25">
      <c r="A42" s="69">
        <v>36</v>
      </c>
      <c r="B42" s="46" t="s">
        <v>65</v>
      </c>
      <c r="C42" s="34" t="s">
        <v>57</v>
      </c>
      <c r="D42" s="10">
        <v>0</v>
      </c>
      <c r="E42" s="5"/>
      <c r="F42" s="7">
        <f t="shared" si="0"/>
        <v>0</v>
      </c>
      <c r="G42" s="8">
        <f t="shared" si="1"/>
        <v>0</v>
      </c>
      <c r="H42" s="2">
        <v>100</v>
      </c>
      <c r="I42" s="16">
        <f t="shared" si="2"/>
        <v>0</v>
      </c>
      <c r="J42" s="16">
        <f t="shared" si="3"/>
        <v>0</v>
      </c>
      <c r="K42" s="16">
        <f t="shared" si="4"/>
        <v>0</v>
      </c>
    </row>
    <row r="43" spans="1:11" ht="39.9" customHeight="1" x14ac:dyDescent="0.25">
      <c r="A43" s="69">
        <v>37</v>
      </c>
      <c r="B43" s="38" t="s">
        <v>37</v>
      </c>
      <c r="C43" s="28" t="s">
        <v>57</v>
      </c>
      <c r="D43" s="10">
        <v>0</v>
      </c>
      <c r="E43" s="5"/>
      <c r="F43" s="7">
        <f t="shared" si="0"/>
        <v>0</v>
      </c>
      <c r="G43" s="8">
        <f t="shared" si="1"/>
        <v>0</v>
      </c>
      <c r="H43" s="2">
        <v>500</v>
      </c>
      <c r="I43" s="16">
        <f t="shared" si="2"/>
        <v>0</v>
      </c>
      <c r="J43" s="16">
        <f t="shared" si="3"/>
        <v>0</v>
      </c>
      <c r="K43" s="16">
        <f t="shared" si="4"/>
        <v>0</v>
      </c>
    </row>
    <row r="44" spans="1:11" ht="39.9" customHeight="1" x14ac:dyDescent="0.25">
      <c r="A44" s="69">
        <v>38</v>
      </c>
      <c r="B44" s="38" t="s">
        <v>38</v>
      </c>
      <c r="C44" s="28" t="s">
        <v>57</v>
      </c>
      <c r="D44" s="10">
        <v>0</v>
      </c>
      <c r="E44" s="5"/>
      <c r="F44" s="7">
        <f t="shared" si="0"/>
        <v>0</v>
      </c>
      <c r="G44" s="8">
        <f t="shared" si="1"/>
        <v>0</v>
      </c>
      <c r="H44" s="2">
        <v>102</v>
      </c>
      <c r="I44" s="16">
        <f t="shared" si="2"/>
        <v>0</v>
      </c>
      <c r="J44" s="16">
        <f t="shared" si="3"/>
        <v>0</v>
      </c>
      <c r="K44" s="16">
        <f t="shared" si="4"/>
        <v>0</v>
      </c>
    </row>
    <row r="45" spans="1:11" ht="39.9" customHeight="1" x14ac:dyDescent="0.25">
      <c r="A45" s="69">
        <v>39</v>
      </c>
      <c r="B45" s="38" t="s">
        <v>39</v>
      </c>
      <c r="C45" s="28" t="s">
        <v>57</v>
      </c>
      <c r="D45" s="10">
        <v>0</v>
      </c>
      <c r="E45" s="5"/>
      <c r="F45" s="7">
        <f t="shared" si="0"/>
        <v>0</v>
      </c>
      <c r="G45" s="8">
        <f t="shared" si="1"/>
        <v>0</v>
      </c>
      <c r="H45" s="2">
        <v>648</v>
      </c>
      <c r="I45" s="16">
        <f t="shared" si="2"/>
        <v>0</v>
      </c>
      <c r="J45" s="16">
        <f t="shared" si="3"/>
        <v>0</v>
      </c>
      <c r="K45" s="16">
        <f t="shared" si="4"/>
        <v>0</v>
      </c>
    </row>
    <row r="46" spans="1:11" ht="39.9" customHeight="1" x14ac:dyDescent="0.25">
      <c r="A46" s="69">
        <v>40</v>
      </c>
      <c r="B46" s="38" t="s">
        <v>40</v>
      </c>
      <c r="C46" s="28" t="s">
        <v>57</v>
      </c>
      <c r="D46" s="10">
        <v>0</v>
      </c>
      <c r="E46" s="5"/>
      <c r="F46" s="7">
        <f t="shared" si="0"/>
        <v>0</v>
      </c>
      <c r="G46" s="8">
        <f t="shared" si="1"/>
        <v>0</v>
      </c>
      <c r="H46" s="2">
        <v>140</v>
      </c>
      <c r="I46" s="16">
        <f t="shared" si="2"/>
        <v>0</v>
      </c>
      <c r="J46" s="16">
        <f t="shared" si="3"/>
        <v>0</v>
      </c>
      <c r="K46" s="16">
        <f t="shared" si="4"/>
        <v>0</v>
      </c>
    </row>
    <row r="47" spans="1:11" ht="39.9" customHeight="1" x14ac:dyDescent="0.25">
      <c r="A47" s="69">
        <v>41</v>
      </c>
      <c r="B47" s="38" t="s">
        <v>41</v>
      </c>
      <c r="C47" s="28" t="s">
        <v>57</v>
      </c>
      <c r="D47" s="10">
        <v>0</v>
      </c>
      <c r="E47" s="5"/>
      <c r="F47" s="7">
        <f t="shared" si="0"/>
        <v>0</v>
      </c>
      <c r="G47" s="8">
        <f t="shared" si="1"/>
        <v>0</v>
      </c>
      <c r="H47" s="2">
        <v>8</v>
      </c>
      <c r="I47" s="16">
        <f t="shared" si="2"/>
        <v>0</v>
      </c>
      <c r="J47" s="16">
        <f t="shared" si="3"/>
        <v>0</v>
      </c>
      <c r="K47" s="16">
        <f t="shared" si="4"/>
        <v>0</v>
      </c>
    </row>
    <row r="48" spans="1:11" ht="39.9" customHeight="1" x14ac:dyDescent="0.25">
      <c r="A48" s="69">
        <v>42</v>
      </c>
      <c r="B48" s="38" t="s">
        <v>42</v>
      </c>
      <c r="C48" s="28" t="s">
        <v>57</v>
      </c>
      <c r="D48" s="10">
        <v>0</v>
      </c>
      <c r="E48" s="5"/>
      <c r="F48" s="7">
        <f t="shared" si="0"/>
        <v>0</v>
      </c>
      <c r="G48" s="8">
        <f t="shared" si="1"/>
        <v>0</v>
      </c>
      <c r="H48" s="2">
        <v>6</v>
      </c>
      <c r="I48" s="16">
        <f t="shared" si="2"/>
        <v>0</v>
      </c>
      <c r="J48" s="16">
        <f t="shared" si="3"/>
        <v>0</v>
      </c>
      <c r="K48" s="16">
        <f t="shared" si="4"/>
        <v>0</v>
      </c>
    </row>
    <row r="49" spans="1:11" ht="39.9" customHeight="1" x14ac:dyDescent="0.25">
      <c r="A49" s="69">
        <v>43</v>
      </c>
      <c r="B49" s="38" t="s">
        <v>43</v>
      </c>
      <c r="C49" s="28" t="s">
        <v>57</v>
      </c>
      <c r="D49" s="10">
        <v>0</v>
      </c>
      <c r="E49" s="5"/>
      <c r="F49" s="7">
        <f t="shared" si="0"/>
        <v>0</v>
      </c>
      <c r="G49" s="8">
        <f t="shared" si="1"/>
        <v>0</v>
      </c>
      <c r="H49" s="2">
        <v>100</v>
      </c>
      <c r="I49" s="16">
        <f t="shared" si="2"/>
        <v>0</v>
      </c>
      <c r="J49" s="16">
        <f t="shared" si="3"/>
        <v>0</v>
      </c>
      <c r="K49" s="16">
        <f t="shared" si="4"/>
        <v>0</v>
      </c>
    </row>
    <row r="50" spans="1:11" ht="39.9" customHeight="1" x14ac:dyDescent="0.25">
      <c r="A50" s="69">
        <v>44</v>
      </c>
      <c r="B50" s="38" t="s">
        <v>44</v>
      </c>
      <c r="C50" s="28" t="s">
        <v>57</v>
      </c>
      <c r="D50" s="10">
        <v>0</v>
      </c>
      <c r="E50" s="5"/>
      <c r="F50" s="7">
        <f t="shared" si="0"/>
        <v>0</v>
      </c>
      <c r="G50" s="8">
        <f t="shared" si="1"/>
        <v>0</v>
      </c>
      <c r="H50" s="2">
        <v>20</v>
      </c>
      <c r="I50" s="16">
        <f t="shared" si="2"/>
        <v>0</v>
      </c>
      <c r="J50" s="16">
        <f t="shared" si="3"/>
        <v>0</v>
      </c>
      <c r="K50" s="16">
        <f t="shared" si="4"/>
        <v>0</v>
      </c>
    </row>
    <row r="51" spans="1:11" ht="39.9" customHeight="1" x14ac:dyDescent="0.25">
      <c r="A51" s="69">
        <v>45</v>
      </c>
      <c r="B51" s="38" t="s">
        <v>45</v>
      </c>
      <c r="C51" s="28" t="s">
        <v>57</v>
      </c>
      <c r="D51" s="10">
        <v>0</v>
      </c>
      <c r="E51" s="5"/>
      <c r="F51" s="7">
        <f t="shared" si="0"/>
        <v>0</v>
      </c>
      <c r="G51" s="8">
        <f t="shared" si="1"/>
        <v>0</v>
      </c>
      <c r="H51" s="2">
        <v>40</v>
      </c>
      <c r="I51" s="16">
        <f t="shared" si="2"/>
        <v>0</v>
      </c>
      <c r="J51" s="16">
        <f t="shared" si="3"/>
        <v>0</v>
      </c>
      <c r="K51" s="16">
        <f t="shared" si="4"/>
        <v>0</v>
      </c>
    </row>
    <row r="52" spans="1:11" ht="39.9" customHeight="1" x14ac:dyDescent="0.25">
      <c r="A52" s="69">
        <v>46</v>
      </c>
      <c r="B52" s="38" t="s">
        <v>46</v>
      </c>
      <c r="C52" s="33" t="s">
        <v>57</v>
      </c>
      <c r="D52" s="4">
        <v>0</v>
      </c>
      <c r="E52" s="5"/>
      <c r="F52" s="3">
        <f t="shared" si="0"/>
        <v>0</v>
      </c>
      <c r="G52" s="9">
        <f t="shared" si="1"/>
        <v>0</v>
      </c>
      <c r="H52" s="2">
        <v>71</v>
      </c>
      <c r="I52" s="15">
        <f t="shared" si="2"/>
        <v>0</v>
      </c>
      <c r="J52" s="15">
        <f t="shared" si="3"/>
        <v>0</v>
      </c>
      <c r="K52" s="15">
        <f t="shared" si="4"/>
        <v>0</v>
      </c>
    </row>
    <row r="53" spans="1:11" ht="39.9" customHeight="1" x14ac:dyDescent="0.25">
      <c r="A53" s="69">
        <v>47</v>
      </c>
      <c r="B53" s="38" t="s">
        <v>47</v>
      </c>
      <c r="C53" s="28" t="s">
        <v>57</v>
      </c>
      <c r="D53" s="10">
        <v>0</v>
      </c>
      <c r="E53" s="5"/>
      <c r="F53" s="7">
        <f t="shared" si="0"/>
        <v>0</v>
      </c>
      <c r="G53" s="8">
        <f t="shared" si="1"/>
        <v>0</v>
      </c>
      <c r="H53" s="2">
        <v>60</v>
      </c>
      <c r="I53" s="16">
        <f t="shared" si="2"/>
        <v>0</v>
      </c>
      <c r="J53" s="16">
        <f t="shared" si="3"/>
        <v>0</v>
      </c>
      <c r="K53" s="16">
        <f t="shared" si="4"/>
        <v>0</v>
      </c>
    </row>
    <row r="54" spans="1:11" ht="39.9" customHeight="1" x14ac:dyDescent="0.25">
      <c r="A54" s="69">
        <v>48</v>
      </c>
      <c r="B54" s="38" t="s">
        <v>48</v>
      </c>
      <c r="C54" s="28" t="s">
        <v>57</v>
      </c>
      <c r="D54" s="10">
        <v>0</v>
      </c>
      <c r="E54" s="5"/>
      <c r="F54" s="7">
        <f t="shared" si="0"/>
        <v>0</v>
      </c>
      <c r="G54" s="8">
        <f t="shared" si="1"/>
        <v>0</v>
      </c>
      <c r="H54" s="2">
        <v>90</v>
      </c>
      <c r="I54" s="16">
        <f t="shared" si="2"/>
        <v>0</v>
      </c>
      <c r="J54" s="16">
        <f t="shared" si="3"/>
        <v>0</v>
      </c>
      <c r="K54" s="16">
        <f t="shared" si="4"/>
        <v>0</v>
      </c>
    </row>
    <row r="55" spans="1:11" ht="39.9" customHeight="1" x14ac:dyDescent="0.25">
      <c r="A55" s="69">
        <v>49</v>
      </c>
      <c r="B55" s="38" t="s">
        <v>49</v>
      </c>
      <c r="C55" s="28" t="s">
        <v>57</v>
      </c>
      <c r="D55" s="10">
        <v>0</v>
      </c>
      <c r="E55" s="5"/>
      <c r="F55" s="7">
        <f t="shared" si="0"/>
        <v>0</v>
      </c>
      <c r="G55" s="8">
        <f t="shared" si="1"/>
        <v>0</v>
      </c>
      <c r="H55" s="2">
        <v>69</v>
      </c>
      <c r="I55" s="16">
        <f t="shared" si="2"/>
        <v>0</v>
      </c>
      <c r="J55" s="16">
        <f t="shared" si="3"/>
        <v>0</v>
      </c>
      <c r="K55" s="16">
        <f t="shared" si="4"/>
        <v>0</v>
      </c>
    </row>
    <row r="56" spans="1:11" ht="39.9" customHeight="1" x14ac:dyDescent="0.25">
      <c r="A56" s="69">
        <v>50</v>
      </c>
      <c r="B56" s="38" t="s">
        <v>50</v>
      </c>
      <c r="C56" s="28" t="s">
        <v>57</v>
      </c>
      <c r="D56" s="10">
        <v>0</v>
      </c>
      <c r="E56" s="5"/>
      <c r="F56" s="7">
        <f t="shared" si="0"/>
        <v>0</v>
      </c>
      <c r="G56" s="8">
        <f t="shared" si="1"/>
        <v>0</v>
      </c>
      <c r="H56" s="2">
        <v>125</v>
      </c>
      <c r="I56" s="16">
        <f t="shared" si="2"/>
        <v>0</v>
      </c>
      <c r="J56" s="16">
        <f t="shared" si="3"/>
        <v>0</v>
      </c>
      <c r="K56" s="16">
        <f t="shared" si="4"/>
        <v>0</v>
      </c>
    </row>
    <row r="57" spans="1:11" ht="39.9" customHeight="1" thickBot="1" x14ac:dyDescent="0.3">
      <c r="A57" s="69">
        <v>51</v>
      </c>
      <c r="B57" s="39" t="s">
        <v>51</v>
      </c>
      <c r="C57" s="35" t="s">
        <v>57</v>
      </c>
      <c r="D57" s="40">
        <v>0</v>
      </c>
      <c r="E57" s="41"/>
      <c r="F57" s="42">
        <f t="shared" si="0"/>
        <v>0</v>
      </c>
      <c r="G57" s="43">
        <f t="shared" si="1"/>
        <v>0</v>
      </c>
      <c r="H57" s="36">
        <v>100</v>
      </c>
      <c r="I57" s="44">
        <f t="shared" si="2"/>
        <v>0</v>
      </c>
      <c r="J57" s="44">
        <f t="shared" si="3"/>
        <v>0</v>
      </c>
      <c r="K57" s="44">
        <f t="shared" si="4"/>
        <v>0</v>
      </c>
    </row>
    <row r="58" spans="1:11" ht="39.9" customHeight="1" thickBot="1" x14ac:dyDescent="0.35">
      <c r="A58" s="45"/>
      <c r="B58" s="23" t="s">
        <v>0</v>
      </c>
      <c r="C58" s="25"/>
      <c r="D58" s="12">
        <f>SUM(D7:D57)</f>
        <v>0</v>
      </c>
      <c r="E58" s="13"/>
      <c r="F58" s="12">
        <f>SUM(F7:F57)</f>
        <v>0</v>
      </c>
      <c r="G58" s="14">
        <f>SUM(G7:G57)</f>
        <v>0</v>
      </c>
      <c r="H58" s="17"/>
      <c r="I58" s="49">
        <f xml:space="preserve"> SUM(I7:I57)</f>
        <v>0</v>
      </c>
      <c r="J58" s="49">
        <f>SUM(J7:J57)</f>
        <v>0</v>
      </c>
      <c r="K58" s="50">
        <f>SUM(K7:K57)</f>
        <v>0</v>
      </c>
    </row>
    <row r="60" spans="1:11" ht="14.4" thickBot="1" x14ac:dyDescent="0.35"/>
    <row r="61" spans="1:11" ht="15" customHeight="1" x14ac:dyDescent="0.3">
      <c r="B61" s="20" t="s">
        <v>4</v>
      </c>
      <c r="C61" s="29"/>
      <c r="D61" s="117">
        <f>I58</f>
        <v>0</v>
      </c>
      <c r="E61" s="118"/>
    </row>
    <row r="62" spans="1:11" ht="15" customHeight="1" x14ac:dyDescent="0.3">
      <c r="B62" s="21" t="s">
        <v>3</v>
      </c>
      <c r="C62" s="30"/>
      <c r="D62" s="119">
        <f>J58</f>
        <v>0</v>
      </c>
      <c r="E62" s="120"/>
    </row>
    <row r="63" spans="1:11" ht="15" customHeight="1" thickBot="1" x14ac:dyDescent="0.35">
      <c r="B63" s="22" t="s">
        <v>5</v>
      </c>
      <c r="C63" s="31"/>
      <c r="D63" s="121">
        <f>K58</f>
        <v>0</v>
      </c>
      <c r="E63" s="122"/>
    </row>
    <row r="66" spans="2:3" ht="14.4" x14ac:dyDescent="0.3">
      <c r="B66" s="19"/>
      <c r="C66" s="32"/>
    </row>
  </sheetData>
  <sortState ref="B6:K82">
    <sortCondition ref="B6"/>
  </sortState>
  <mergeCells count="16"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  <mergeCell ref="D61:E61"/>
    <mergeCell ref="D62:E62"/>
    <mergeCell ref="D63:E63"/>
    <mergeCell ref="B5:B6"/>
    <mergeCell ref="E5:E6"/>
    <mergeCell ref="C5:C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4"/>
  <sheetViews>
    <sheetView view="pageBreakPreview" topLeftCell="A13" zoomScale="80" zoomScaleNormal="100" zoomScaleSheetLayoutView="80" workbookViewId="0">
      <selection activeCell="G10" sqref="G10"/>
    </sheetView>
  </sheetViews>
  <sheetFormatPr defaultColWidth="27" defaultRowHeight="13.8" x14ac:dyDescent="0.3"/>
  <cols>
    <col min="1" max="1" width="4.88671875" style="18" customWidth="1"/>
    <col min="2" max="2" width="32.88671875" style="18" customWidth="1"/>
    <col min="3" max="3" width="11.5546875" style="26" customWidth="1"/>
    <col min="4" max="4" width="16.6640625" style="18" customWidth="1"/>
    <col min="5" max="11" width="17.6640625" style="18" customWidth="1"/>
    <col min="12" max="16384" width="27" style="18"/>
  </cols>
  <sheetData>
    <row r="1" spans="1:11" s="52" customFormat="1" ht="20.25" customHeight="1" x14ac:dyDescent="0.3">
      <c r="A1" s="136" t="s">
        <v>70</v>
      </c>
      <c r="B1" s="136"/>
      <c r="C1" s="136"/>
      <c r="D1" s="136"/>
    </row>
    <row r="2" spans="1:11" s="52" customFormat="1" ht="14.25" customHeight="1" x14ac:dyDescent="0.3">
      <c r="A2" s="125" t="s">
        <v>71</v>
      </c>
      <c r="B2" s="125"/>
      <c r="C2" s="24"/>
    </row>
    <row r="3" spans="1:11" s="52" customFormat="1" ht="16.5" customHeight="1" thickBot="1" x14ac:dyDescent="0.35">
      <c r="A3" s="137" t="s">
        <v>67</v>
      </c>
      <c r="B3" s="137"/>
      <c r="C3" s="137"/>
      <c r="D3" s="137"/>
      <c r="E3" s="137"/>
      <c r="F3" s="137"/>
      <c r="G3" s="137"/>
    </row>
    <row r="4" spans="1:11" s="52" customFormat="1" ht="16.5" customHeight="1" thickBot="1" x14ac:dyDescent="0.35">
      <c r="A4" s="51"/>
      <c r="B4" s="51" t="s">
        <v>72</v>
      </c>
      <c r="C4" s="51"/>
      <c r="D4" s="51"/>
      <c r="E4" s="51"/>
      <c r="F4" s="51"/>
      <c r="G4" s="51"/>
    </row>
    <row r="5" spans="1:11" ht="15" customHeight="1" x14ac:dyDescent="0.3">
      <c r="A5" s="138" t="s">
        <v>73</v>
      </c>
      <c r="B5" s="140" t="s">
        <v>10</v>
      </c>
      <c r="C5" s="142" t="s">
        <v>55</v>
      </c>
      <c r="D5" s="144" t="s">
        <v>56</v>
      </c>
      <c r="E5" s="132" t="s">
        <v>2</v>
      </c>
      <c r="F5" s="132" t="s">
        <v>1</v>
      </c>
      <c r="G5" s="132" t="s">
        <v>52</v>
      </c>
      <c r="H5" s="132" t="s">
        <v>9</v>
      </c>
      <c r="I5" s="132" t="s">
        <v>6</v>
      </c>
      <c r="J5" s="132" t="s">
        <v>8</v>
      </c>
      <c r="K5" s="134" t="s">
        <v>7</v>
      </c>
    </row>
    <row r="6" spans="1:11" ht="40.5" customHeight="1" thickBot="1" x14ac:dyDescent="0.35">
      <c r="A6" s="139"/>
      <c r="B6" s="141"/>
      <c r="C6" s="143"/>
      <c r="D6" s="145"/>
      <c r="E6" s="133"/>
      <c r="F6" s="133"/>
      <c r="G6" s="133"/>
      <c r="H6" s="133"/>
      <c r="I6" s="133"/>
      <c r="J6" s="133"/>
      <c r="K6" s="135"/>
    </row>
    <row r="7" spans="1:11" s="62" customFormat="1" ht="39.9" customHeight="1" x14ac:dyDescent="0.25">
      <c r="A7" s="58">
        <v>1</v>
      </c>
      <c r="B7" s="79" t="s">
        <v>160</v>
      </c>
      <c r="C7" s="80" t="s">
        <v>57</v>
      </c>
      <c r="D7" s="81">
        <v>0</v>
      </c>
      <c r="E7" s="70"/>
      <c r="F7" s="82">
        <f t="shared" ref="F7:F38" si="0">D7*E7%</f>
        <v>0</v>
      </c>
      <c r="G7" s="83">
        <f t="shared" ref="G7:G38" si="1">D7+F7</f>
        <v>0</v>
      </c>
      <c r="H7" s="84">
        <v>40</v>
      </c>
      <c r="I7" s="85">
        <f t="shared" ref="I7:I38" si="2">D7*H7</f>
        <v>0</v>
      </c>
      <c r="J7" s="85">
        <f t="shared" ref="J7:J38" si="3">F7*H7</f>
        <v>0</v>
      </c>
      <c r="K7" s="85">
        <f t="shared" ref="K7:K38" si="4">G7*H7</f>
        <v>0</v>
      </c>
    </row>
    <row r="8" spans="1:11" s="62" customFormat="1" ht="39.9" customHeight="1" x14ac:dyDescent="0.25">
      <c r="A8" s="58">
        <v>2</v>
      </c>
      <c r="B8" s="46" t="s">
        <v>74</v>
      </c>
      <c r="C8" s="80" t="s">
        <v>57</v>
      </c>
      <c r="D8" s="81">
        <v>0</v>
      </c>
      <c r="E8" s="70"/>
      <c r="F8" s="82">
        <f t="shared" si="0"/>
        <v>0</v>
      </c>
      <c r="G8" s="83">
        <f t="shared" si="1"/>
        <v>0</v>
      </c>
      <c r="H8" s="58">
        <v>524</v>
      </c>
      <c r="I8" s="85">
        <f t="shared" si="2"/>
        <v>0</v>
      </c>
      <c r="J8" s="85">
        <f t="shared" si="3"/>
        <v>0</v>
      </c>
      <c r="K8" s="85">
        <f t="shared" si="4"/>
        <v>0</v>
      </c>
    </row>
    <row r="9" spans="1:11" s="62" customFormat="1" ht="39.9" customHeight="1" x14ac:dyDescent="0.25">
      <c r="A9" s="58">
        <v>3</v>
      </c>
      <c r="B9" s="46" t="s">
        <v>75</v>
      </c>
      <c r="C9" s="80" t="s">
        <v>57</v>
      </c>
      <c r="D9" s="81">
        <v>0</v>
      </c>
      <c r="E9" s="70"/>
      <c r="F9" s="82">
        <f t="shared" si="0"/>
        <v>0</v>
      </c>
      <c r="G9" s="83">
        <f t="shared" si="1"/>
        <v>0</v>
      </c>
      <c r="H9" s="58">
        <v>20</v>
      </c>
      <c r="I9" s="85">
        <f t="shared" si="2"/>
        <v>0</v>
      </c>
      <c r="J9" s="85">
        <f t="shared" si="3"/>
        <v>0</v>
      </c>
      <c r="K9" s="85">
        <f t="shared" si="4"/>
        <v>0</v>
      </c>
    </row>
    <row r="10" spans="1:11" s="62" customFormat="1" ht="44.25" customHeight="1" x14ac:dyDescent="0.25">
      <c r="A10" s="58">
        <v>4</v>
      </c>
      <c r="B10" s="46" t="s">
        <v>76</v>
      </c>
      <c r="C10" s="80" t="s">
        <v>57</v>
      </c>
      <c r="D10" s="81">
        <v>0</v>
      </c>
      <c r="E10" s="70"/>
      <c r="F10" s="82">
        <f t="shared" si="0"/>
        <v>0</v>
      </c>
      <c r="G10" s="83">
        <f t="shared" si="1"/>
        <v>0</v>
      </c>
      <c r="H10" s="58">
        <v>840</v>
      </c>
      <c r="I10" s="85">
        <f t="shared" si="2"/>
        <v>0</v>
      </c>
      <c r="J10" s="85">
        <f t="shared" si="3"/>
        <v>0</v>
      </c>
      <c r="K10" s="85">
        <f t="shared" si="4"/>
        <v>0</v>
      </c>
    </row>
    <row r="11" spans="1:11" s="62" customFormat="1" ht="46.5" customHeight="1" x14ac:dyDescent="0.25">
      <c r="A11" s="58">
        <v>5</v>
      </c>
      <c r="B11" s="46" t="s">
        <v>77</v>
      </c>
      <c r="C11" s="80" t="s">
        <v>57</v>
      </c>
      <c r="D11" s="81">
        <v>0</v>
      </c>
      <c r="E11" s="70"/>
      <c r="F11" s="82">
        <f t="shared" si="0"/>
        <v>0</v>
      </c>
      <c r="G11" s="83">
        <f t="shared" si="1"/>
        <v>0</v>
      </c>
      <c r="H11" s="58">
        <v>43400</v>
      </c>
      <c r="I11" s="85">
        <f t="shared" si="2"/>
        <v>0</v>
      </c>
      <c r="J11" s="85">
        <f t="shared" si="3"/>
        <v>0</v>
      </c>
      <c r="K11" s="85">
        <f t="shared" si="4"/>
        <v>0</v>
      </c>
    </row>
    <row r="12" spans="1:11" s="62" customFormat="1" ht="39.9" customHeight="1" x14ac:dyDescent="0.25">
      <c r="A12" s="58">
        <v>6</v>
      </c>
      <c r="B12" s="46" t="s">
        <v>78</v>
      </c>
      <c r="C12" s="80" t="s">
        <v>57</v>
      </c>
      <c r="D12" s="81">
        <v>0</v>
      </c>
      <c r="E12" s="70"/>
      <c r="F12" s="82">
        <f t="shared" si="0"/>
        <v>0</v>
      </c>
      <c r="G12" s="83">
        <f t="shared" si="1"/>
        <v>0</v>
      </c>
      <c r="H12" s="58">
        <v>20</v>
      </c>
      <c r="I12" s="85">
        <f t="shared" si="2"/>
        <v>0</v>
      </c>
      <c r="J12" s="85">
        <f t="shared" si="3"/>
        <v>0</v>
      </c>
      <c r="K12" s="85">
        <f t="shared" si="4"/>
        <v>0</v>
      </c>
    </row>
    <row r="13" spans="1:11" s="62" customFormat="1" ht="44.25" customHeight="1" x14ac:dyDescent="0.25">
      <c r="A13" s="58">
        <v>7</v>
      </c>
      <c r="B13" s="46" t="s">
        <v>79</v>
      </c>
      <c r="C13" s="80" t="s">
        <v>57</v>
      </c>
      <c r="D13" s="81">
        <v>0</v>
      </c>
      <c r="E13" s="70"/>
      <c r="F13" s="82">
        <f t="shared" si="0"/>
        <v>0</v>
      </c>
      <c r="G13" s="83">
        <f t="shared" si="1"/>
        <v>0</v>
      </c>
      <c r="H13" s="58">
        <v>22800</v>
      </c>
      <c r="I13" s="85">
        <f t="shared" si="2"/>
        <v>0</v>
      </c>
      <c r="J13" s="85">
        <f t="shared" si="3"/>
        <v>0</v>
      </c>
      <c r="K13" s="85">
        <f t="shared" si="4"/>
        <v>0</v>
      </c>
    </row>
    <row r="14" spans="1:11" s="62" customFormat="1" ht="39.9" customHeight="1" x14ac:dyDescent="0.25">
      <c r="A14" s="58">
        <v>8</v>
      </c>
      <c r="B14" s="46" t="s">
        <v>156</v>
      </c>
      <c r="C14" s="80" t="s">
        <v>57</v>
      </c>
      <c r="D14" s="81">
        <v>0</v>
      </c>
      <c r="E14" s="70"/>
      <c r="F14" s="82">
        <f t="shared" si="0"/>
        <v>0</v>
      </c>
      <c r="G14" s="83">
        <f t="shared" si="1"/>
        <v>0</v>
      </c>
      <c r="H14" s="58">
        <v>1400</v>
      </c>
      <c r="I14" s="85">
        <f t="shared" si="2"/>
        <v>0</v>
      </c>
      <c r="J14" s="85">
        <f t="shared" si="3"/>
        <v>0</v>
      </c>
      <c r="K14" s="85">
        <f t="shared" si="4"/>
        <v>0</v>
      </c>
    </row>
    <row r="15" spans="1:11" s="62" customFormat="1" ht="39.9" customHeight="1" x14ac:dyDescent="0.25">
      <c r="A15" s="58">
        <v>9</v>
      </c>
      <c r="B15" s="46" t="s">
        <v>80</v>
      </c>
      <c r="C15" s="80" t="s">
        <v>57</v>
      </c>
      <c r="D15" s="81">
        <v>0</v>
      </c>
      <c r="E15" s="70"/>
      <c r="F15" s="82">
        <f t="shared" si="0"/>
        <v>0</v>
      </c>
      <c r="G15" s="83">
        <f t="shared" si="1"/>
        <v>0</v>
      </c>
      <c r="H15" s="58">
        <v>14160</v>
      </c>
      <c r="I15" s="85">
        <f t="shared" si="2"/>
        <v>0</v>
      </c>
      <c r="J15" s="85">
        <f t="shared" si="3"/>
        <v>0</v>
      </c>
      <c r="K15" s="85">
        <f t="shared" si="4"/>
        <v>0</v>
      </c>
    </row>
    <row r="16" spans="1:11" s="62" customFormat="1" ht="39.9" customHeight="1" x14ac:dyDescent="0.25">
      <c r="A16" s="58">
        <v>10</v>
      </c>
      <c r="B16" s="46" t="s">
        <v>81</v>
      </c>
      <c r="C16" s="80" t="s">
        <v>57</v>
      </c>
      <c r="D16" s="81">
        <v>0</v>
      </c>
      <c r="E16" s="70"/>
      <c r="F16" s="82">
        <f t="shared" si="0"/>
        <v>0</v>
      </c>
      <c r="G16" s="83">
        <f t="shared" si="1"/>
        <v>0</v>
      </c>
      <c r="H16" s="58">
        <v>13400</v>
      </c>
      <c r="I16" s="85">
        <f t="shared" si="2"/>
        <v>0</v>
      </c>
      <c r="J16" s="85">
        <f t="shared" si="3"/>
        <v>0</v>
      </c>
      <c r="K16" s="85">
        <f t="shared" si="4"/>
        <v>0</v>
      </c>
    </row>
    <row r="17" spans="1:11" s="62" customFormat="1" ht="39.9" customHeight="1" x14ac:dyDescent="0.25">
      <c r="A17" s="58">
        <v>11</v>
      </c>
      <c r="B17" s="46" t="s">
        <v>82</v>
      </c>
      <c r="C17" s="80" t="s">
        <v>57</v>
      </c>
      <c r="D17" s="81">
        <v>0</v>
      </c>
      <c r="E17" s="70"/>
      <c r="F17" s="82">
        <f t="shared" si="0"/>
        <v>0</v>
      </c>
      <c r="G17" s="83">
        <f t="shared" si="1"/>
        <v>0</v>
      </c>
      <c r="H17" s="58">
        <v>4400</v>
      </c>
      <c r="I17" s="85">
        <f t="shared" si="2"/>
        <v>0</v>
      </c>
      <c r="J17" s="85">
        <f t="shared" si="3"/>
        <v>0</v>
      </c>
      <c r="K17" s="85">
        <f t="shared" si="4"/>
        <v>0</v>
      </c>
    </row>
    <row r="18" spans="1:11" s="62" customFormat="1" ht="39.9" customHeight="1" x14ac:dyDescent="0.25">
      <c r="A18" s="58">
        <v>12</v>
      </c>
      <c r="B18" s="46" t="s">
        <v>83</v>
      </c>
      <c r="C18" s="80" t="s">
        <v>57</v>
      </c>
      <c r="D18" s="81">
        <v>0</v>
      </c>
      <c r="E18" s="70"/>
      <c r="F18" s="82">
        <f t="shared" si="0"/>
        <v>0</v>
      </c>
      <c r="G18" s="83">
        <f t="shared" si="1"/>
        <v>0</v>
      </c>
      <c r="H18" s="58">
        <v>8400</v>
      </c>
      <c r="I18" s="85">
        <f t="shared" si="2"/>
        <v>0</v>
      </c>
      <c r="J18" s="85">
        <f t="shared" si="3"/>
        <v>0</v>
      </c>
      <c r="K18" s="85">
        <f t="shared" si="4"/>
        <v>0</v>
      </c>
    </row>
    <row r="19" spans="1:11" s="62" customFormat="1" ht="39.9" customHeight="1" x14ac:dyDescent="0.25">
      <c r="A19" s="58">
        <v>13</v>
      </c>
      <c r="B19" s="46" t="s">
        <v>84</v>
      </c>
      <c r="C19" s="80" t="s">
        <v>57</v>
      </c>
      <c r="D19" s="81">
        <v>0</v>
      </c>
      <c r="E19" s="70"/>
      <c r="F19" s="82">
        <f t="shared" si="0"/>
        <v>0</v>
      </c>
      <c r="G19" s="83">
        <f t="shared" si="1"/>
        <v>0</v>
      </c>
      <c r="H19" s="58">
        <v>8400</v>
      </c>
      <c r="I19" s="85">
        <f t="shared" si="2"/>
        <v>0</v>
      </c>
      <c r="J19" s="85">
        <f t="shared" si="3"/>
        <v>0</v>
      </c>
      <c r="K19" s="85">
        <f t="shared" si="4"/>
        <v>0</v>
      </c>
    </row>
    <row r="20" spans="1:11" s="62" customFormat="1" ht="39.9" customHeight="1" x14ac:dyDescent="0.25">
      <c r="A20" s="58">
        <v>14</v>
      </c>
      <c r="B20" s="46" t="s">
        <v>85</v>
      </c>
      <c r="C20" s="80" t="s">
        <v>57</v>
      </c>
      <c r="D20" s="81">
        <v>0</v>
      </c>
      <c r="E20" s="70"/>
      <c r="F20" s="82">
        <f t="shared" si="0"/>
        <v>0</v>
      </c>
      <c r="G20" s="83">
        <f t="shared" si="1"/>
        <v>0</v>
      </c>
      <c r="H20" s="58">
        <v>5200</v>
      </c>
      <c r="I20" s="85">
        <f t="shared" si="2"/>
        <v>0</v>
      </c>
      <c r="J20" s="85">
        <f t="shared" si="3"/>
        <v>0</v>
      </c>
      <c r="K20" s="85">
        <f t="shared" si="4"/>
        <v>0</v>
      </c>
    </row>
    <row r="21" spans="1:11" s="62" customFormat="1" ht="60.75" customHeight="1" x14ac:dyDescent="0.25">
      <c r="A21" s="58">
        <v>15</v>
      </c>
      <c r="B21" s="46" t="s">
        <v>86</v>
      </c>
      <c r="C21" s="86" t="s">
        <v>57</v>
      </c>
      <c r="D21" s="81">
        <v>0</v>
      </c>
      <c r="E21" s="70"/>
      <c r="F21" s="82">
        <f t="shared" si="0"/>
        <v>0</v>
      </c>
      <c r="G21" s="83">
        <f t="shared" si="1"/>
        <v>0</v>
      </c>
      <c r="H21" s="58">
        <v>12800</v>
      </c>
      <c r="I21" s="85">
        <f t="shared" si="2"/>
        <v>0</v>
      </c>
      <c r="J21" s="85">
        <f t="shared" si="3"/>
        <v>0</v>
      </c>
      <c r="K21" s="85">
        <f t="shared" si="4"/>
        <v>0</v>
      </c>
    </row>
    <row r="22" spans="1:11" s="62" customFormat="1" ht="60" customHeight="1" x14ac:dyDescent="0.25">
      <c r="A22" s="58">
        <v>16</v>
      </c>
      <c r="B22" s="46" t="s">
        <v>87</v>
      </c>
      <c r="C22" s="86" t="s">
        <v>57</v>
      </c>
      <c r="D22" s="81">
        <v>0</v>
      </c>
      <c r="E22" s="70"/>
      <c r="F22" s="82">
        <f t="shared" si="0"/>
        <v>0</v>
      </c>
      <c r="G22" s="83">
        <f t="shared" si="1"/>
        <v>0</v>
      </c>
      <c r="H22" s="58">
        <v>700</v>
      </c>
      <c r="I22" s="85">
        <f t="shared" si="2"/>
        <v>0</v>
      </c>
      <c r="J22" s="85">
        <f t="shared" si="3"/>
        <v>0</v>
      </c>
      <c r="K22" s="85">
        <f t="shared" si="4"/>
        <v>0</v>
      </c>
    </row>
    <row r="23" spans="1:11" s="62" customFormat="1" ht="62.25" customHeight="1" x14ac:dyDescent="0.25">
      <c r="A23" s="58">
        <v>17</v>
      </c>
      <c r="B23" s="46" t="s">
        <v>88</v>
      </c>
      <c r="C23" s="86" t="s">
        <v>57</v>
      </c>
      <c r="D23" s="81">
        <v>0</v>
      </c>
      <c r="E23" s="70"/>
      <c r="F23" s="82">
        <f t="shared" si="0"/>
        <v>0</v>
      </c>
      <c r="G23" s="83">
        <f t="shared" si="1"/>
        <v>0</v>
      </c>
      <c r="H23" s="58">
        <v>36588</v>
      </c>
      <c r="I23" s="85">
        <f t="shared" si="2"/>
        <v>0</v>
      </c>
      <c r="J23" s="85">
        <f t="shared" si="3"/>
        <v>0</v>
      </c>
      <c r="K23" s="85">
        <f t="shared" si="4"/>
        <v>0</v>
      </c>
    </row>
    <row r="24" spans="1:11" s="62" customFormat="1" ht="61.5" customHeight="1" x14ac:dyDescent="0.25">
      <c r="A24" s="58">
        <v>18</v>
      </c>
      <c r="B24" s="46" t="s">
        <v>89</v>
      </c>
      <c r="C24" s="86" t="s">
        <v>57</v>
      </c>
      <c r="D24" s="81">
        <v>0</v>
      </c>
      <c r="E24" s="70"/>
      <c r="F24" s="82">
        <f t="shared" si="0"/>
        <v>0</v>
      </c>
      <c r="G24" s="83">
        <f t="shared" si="1"/>
        <v>0</v>
      </c>
      <c r="H24" s="58">
        <v>300</v>
      </c>
      <c r="I24" s="85">
        <f t="shared" si="2"/>
        <v>0</v>
      </c>
      <c r="J24" s="85">
        <f t="shared" si="3"/>
        <v>0</v>
      </c>
      <c r="K24" s="85">
        <f t="shared" si="4"/>
        <v>0</v>
      </c>
    </row>
    <row r="25" spans="1:11" s="62" customFormat="1" ht="60.75" customHeight="1" x14ac:dyDescent="0.25">
      <c r="A25" s="58">
        <v>19</v>
      </c>
      <c r="B25" s="46" t="s">
        <v>90</v>
      </c>
      <c r="C25" s="86" t="s">
        <v>57</v>
      </c>
      <c r="D25" s="81">
        <v>0</v>
      </c>
      <c r="E25" s="70"/>
      <c r="F25" s="82">
        <f t="shared" si="0"/>
        <v>0</v>
      </c>
      <c r="G25" s="83">
        <f t="shared" si="1"/>
        <v>0</v>
      </c>
      <c r="H25" s="58">
        <v>4300</v>
      </c>
      <c r="I25" s="85">
        <f t="shared" si="2"/>
        <v>0</v>
      </c>
      <c r="J25" s="85">
        <f t="shared" si="3"/>
        <v>0</v>
      </c>
      <c r="K25" s="85">
        <f t="shared" si="4"/>
        <v>0</v>
      </c>
    </row>
    <row r="26" spans="1:11" s="62" customFormat="1" ht="61.5" customHeight="1" x14ac:dyDescent="0.25">
      <c r="A26" s="58">
        <v>20</v>
      </c>
      <c r="B26" s="46" t="s">
        <v>91</v>
      </c>
      <c r="C26" s="86" t="s">
        <v>57</v>
      </c>
      <c r="D26" s="81">
        <v>0</v>
      </c>
      <c r="E26" s="70"/>
      <c r="F26" s="82">
        <f t="shared" si="0"/>
        <v>0</v>
      </c>
      <c r="G26" s="83">
        <f t="shared" si="1"/>
        <v>0</v>
      </c>
      <c r="H26" s="58">
        <v>500</v>
      </c>
      <c r="I26" s="85">
        <f t="shared" si="2"/>
        <v>0</v>
      </c>
      <c r="J26" s="85">
        <f t="shared" si="3"/>
        <v>0</v>
      </c>
      <c r="K26" s="85">
        <f t="shared" si="4"/>
        <v>0</v>
      </c>
    </row>
    <row r="27" spans="1:11" s="62" customFormat="1" ht="39.9" customHeight="1" x14ac:dyDescent="0.25">
      <c r="A27" s="58">
        <v>21</v>
      </c>
      <c r="B27" s="46" t="s">
        <v>92</v>
      </c>
      <c r="C27" s="80" t="s">
        <v>57</v>
      </c>
      <c r="D27" s="81">
        <v>0</v>
      </c>
      <c r="E27" s="70"/>
      <c r="F27" s="82">
        <f t="shared" si="0"/>
        <v>0</v>
      </c>
      <c r="G27" s="83">
        <f t="shared" si="1"/>
        <v>0</v>
      </c>
      <c r="H27" s="58">
        <v>16</v>
      </c>
      <c r="I27" s="85">
        <f t="shared" si="2"/>
        <v>0</v>
      </c>
      <c r="J27" s="85">
        <f t="shared" si="3"/>
        <v>0</v>
      </c>
      <c r="K27" s="85">
        <f t="shared" si="4"/>
        <v>0</v>
      </c>
    </row>
    <row r="28" spans="1:11" s="62" customFormat="1" ht="39.9" customHeight="1" x14ac:dyDescent="0.25">
      <c r="A28" s="58">
        <v>22</v>
      </c>
      <c r="B28" s="46" t="s">
        <v>93</v>
      </c>
      <c r="C28" s="80" t="s">
        <v>57</v>
      </c>
      <c r="D28" s="81">
        <v>0</v>
      </c>
      <c r="E28" s="70"/>
      <c r="F28" s="82">
        <f t="shared" si="0"/>
        <v>0</v>
      </c>
      <c r="G28" s="83">
        <f t="shared" si="1"/>
        <v>0</v>
      </c>
      <c r="H28" s="58">
        <v>4</v>
      </c>
      <c r="I28" s="85">
        <f t="shared" si="2"/>
        <v>0</v>
      </c>
      <c r="J28" s="85">
        <f t="shared" si="3"/>
        <v>0</v>
      </c>
      <c r="K28" s="85">
        <f t="shared" si="4"/>
        <v>0</v>
      </c>
    </row>
    <row r="29" spans="1:11" s="62" customFormat="1" ht="39.9" customHeight="1" x14ac:dyDescent="0.25">
      <c r="A29" s="58">
        <v>23</v>
      </c>
      <c r="B29" s="46" t="s">
        <v>94</v>
      </c>
      <c r="C29" s="80" t="s">
        <v>57</v>
      </c>
      <c r="D29" s="81">
        <v>0</v>
      </c>
      <c r="E29" s="70"/>
      <c r="F29" s="82">
        <f t="shared" si="0"/>
        <v>0</v>
      </c>
      <c r="G29" s="83">
        <f t="shared" si="1"/>
        <v>0</v>
      </c>
      <c r="H29" s="58">
        <v>200</v>
      </c>
      <c r="I29" s="85">
        <f t="shared" si="2"/>
        <v>0</v>
      </c>
      <c r="J29" s="85">
        <f t="shared" si="3"/>
        <v>0</v>
      </c>
      <c r="K29" s="85">
        <f t="shared" si="4"/>
        <v>0</v>
      </c>
    </row>
    <row r="30" spans="1:11" s="62" customFormat="1" ht="39.9" customHeight="1" x14ac:dyDescent="0.25">
      <c r="A30" s="58">
        <v>24</v>
      </c>
      <c r="B30" s="46" t="s">
        <v>95</v>
      </c>
      <c r="C30" s="80" t="s">
        <v>57</v>
      </c>
      <c r="D30" s="81">
        <v>0</v>
      </c>
      <c r="E30" s="70"/>
      <c r="F30" s="82">
        <f t="shared" si="0"/>
        <v>0</v>
      </c>
      <c r="G30" s="83">
        <f t="shared" si="1"/>
        <v>0</v>
      </c>
      <c r="H30" s="58">
        <v>260</v>
      </c>
      <c r="I30" s="85">
        <f t="shared" si="2"/>
        <v>0</v>
      </c>
      <c r="J30" s="85">
        <f t="shared" si="3"/>
        <v>0</v>
      </c>
      <c r="K30" s="85">
        <f t="shared" si="4"/>
        <v>0</v>
      </c>
    </row>
    <row r="31" spans="1:11" s="62" customFormat="1" ht="39.9" customHeight="1" x14ac:dyDescent="0.25">
      <c r="A31" s="58">
        <v>25</v>
      </c>
      <c r="B31" s="46" t="s">
        <v>96</v>
      </c>
      <c r="C31" s="80" t="s">
        <v>57</v>
      </c>
      <c r="D31" s="81">
        <v>0</v>
      </c>
      <c r="E31" s="70"/>
      <c r="F31" s="82">
        <f t="shared" si="0"/>
        <v>0</v>
      </c>
      <c r="G31" s="83">
        <f t="shared" si="1"/>
        <v>0</v>
      </c>
      <c r="H31" s="58">
        <v>358</v>
      </c>
      <c r="I31" s="85">
        <f t="shared" si="2"/>
        <v>0</v>
      </c>
      <c r="J31" s="85">
        <f t="shared" si="3"/>
        <v>0</v>
      </c>
      <c r="K31" s="85">
        <f t="shared" si="4"/>
        <v>0</v>
      </c>
    </row>
    <row r="32" spans="1:11" s="62" customFormat="1" ht="39.9" customHeight="1" x14ac:dyDescent="0.25">
      <c r="A32" s="58">
        <v>26</v>
      </c>
      <c r="B32" s="46" t="s">
        <v>97</v>
      </c>
      <c r="C32" s="80" t="s">
        <v>57</v>
      </c>
      <c r="D32" s="81">
        <v>0</v>
      </c>
      <c r="E32" s="70"/>
      <c r="F32" s="82">
        <f t="shared" si="0"/>
        <v>0</v>
      </c>
      <c r="G32" s="83">
        <f t="shared" si="1"/>
        <v>0</v>
      </c>
      <c r="H32" s="58">
        <v>134</v>
      </c>
      <c r="I32" s="85">
        <f t="shared" si="2"/>
        <v>0</v>
      </c>
      <c r="J32" s="85">
        <f t="shared" si="3"/>
        <v>0</v>
      </c>
      <c r="K32" s="85">
        <f t="shared" si="4"/>
        <v>0</v>
      </c>
    </row>
    <row r="33" spans="1:11" s="62" customFormat="1" ht="39.9" customHeight="1" x14ac:dyDescent="0.25">
      <c r="A33" s="58">
        <v>27</v>
      </c>
      <c r="B33" s="46" t="s">
        <v>98</v>
      </c>
      <c r="C33" s="80" t="s">
        <v>57</v>
      </c>
      <c r="D33" s="81">
        <v>0</v>
      </c>
      <c r="E33" s="70"/>
      <c r="F33" s="82">
        <f t="shared" si="0"/>
        <v>0</v>
      </c>
      <c r="G33" s="83">
        <f t="shared" si="1"/>
        <v>0</v>
      </c>
      <c r="H33" s="58">
        <v>400</v>
      </c>
      <c r="I33" s="85">
        <f t="shared" si="2"/>
        <v>0</v>
      </c>
      <c r="J33" s="85">
        <f t="shared" si="3"/>
        <v>0</v>
      </c>
      <c r="K33" s="85">
        <f t="shared" si="4"/>
        <v>0</v>
      </c>
    </row>
    <row r="34" spans="1:11" s="62" customFormat="1" ht="39.9" customHeight="1" x14ac:dyDescent="0.25">
      <c r="A34" s="58">
        <v>28</v>
      </c>
      <c r="B34" s="46" t="s">
        <v>99</v>
      </c>
      <c r="C34" s="80" t="s">
        <v>57</v>
      </c>
      <c r="D34" s="81">
        <v>0</v>
      </c>
      <c r="E34" s="70"/>
      <c r="F34" s="82">
        <f t="shared" si="0"/>
        <v>0</v>
      </c>
      <c r="G34" s="83">
        <f t="shared" si="1"/>
        <v>0</v>
      </c>
      <c r="H34" s="58">
        <v>29800</v>
      </c>
      <c r="I34" s="85">
        <f t="shared" si="2"/>
        <v>0</v>
      </c>
      <c r="J34" s="85">
        <f t="shared" si="3"/>
        <v>0</v>
      </c>
      <c r="K34" s="85">
        <f t="shared" si="4"/>
        <v>0</v>
      </c>
    </row>
    <row r="35" spans="1:11" s="62" customFormat="1" ht="39.9" customHeight="1" x14ac:dyDescent="0.25">
      <c r="A35" s="58">
        <v>29</v>
      </c>
      <c r="B35" s="46" t="s">
        <v>100</v>
      </c>
      <c r="C35" s="80" t="s">
        <v>57</v>
      </c>
      <c r="D35" s="81">
        <v>0</v>
      </c>
      <c r="E35" s="70"/>
      <c r="F35" s="82">
        <f t="shared" si="0"/>
        <v>0</v>
      </c>
      <c r="G35" s="83">
        <f t="shared" si="1"/>
        <v>0</v>
      </c>
      <c r="H35" s="58">
        <v>3300</v>
      </c>
      <c r="I35" s="85">
        <f t="shared" si="2"/>
        <v>0</v>
      </c>
      <c r="J35" s="85">
        <f t="shared" si="3"/>
        <v>0</v>
      </c>
      <c r="K35" s="85">
        <f t="shared" si="4"/>
        <v>0</v>
      </c>
    </row>
    <row r="36" spans="1:11" s="62" customFormat="1" ht="39.9" customHeight="1" x14ac:dyDescent="0.25">
      <c r="A36" s="58">
        <v>30</v>
      </c>
      <c r="B36" s="46" t="s">
        <v>101</v>
      </c>
      <c r="C36" s="80" t="s">
        <v>57</v>
      </c>
      <c r="D36" s="81">
        <v>0</v>
      </c>
      <c r="E36" s="70"/>
      <c r="F36" s="82">
        <f t="shared" si="0"/>
        <v>0</v>
      </c>
      <c r="G36" s="83">
        <f t="shared" si="1"/>
        <v>0</v>
      </c>
      <c r="H36" s="58">
        <v>5528</v>
      </c>
      <c r="I36" s="85">
        <f t="shared" si="2"/>
        <v>0</v>
      </c>
      <c r="J36" s="85">
        <f t="shared" si="3"/>
        <v>0</v>
      </c>
      <c r="K36" s="85">
        <f t="shared" si="4"/>
        <v>0</v>
      </c>
    </row>
    <row r="37" spans="1:11" s="62" customFormat="1" ht="39.9" customHeight="1" x14ac:dyDescent="0.25">
      <c r="A37" s="58">
        <v>31</v>
      </c>
      <c r="B37" s="46" t="s">
        <v>159</v>
      </c>
      <c r="C37" s="80" t="s">
        <v>57</v>
      </c>
      <c r="D37" s="81">
        <v>0</v>
      </c>
      <c r="E37" s="70"/>
      <c r="F37" s="82">
        <f t="shared" si="0"/>
        <v>0</v>
      </c>
      <c r="G37" s="83">
        <f t="shared" si="1"/>
        <v>0</v>
      </c>
      <c r="H37" s="58">
        <v>2500</v>
      </c>
      <c r="I37" s="85">
        <f t="shared" si="2"/>
        <v>0</v>
      </c>
      <c r="J37" s="85">
        <f t="shared" si="3"/>
        <v>0</v>
      </c>
      <c r="K37" s="85">
        <f t="shared" si="4"/>
        <v>0</v>
      </c>
    </row>
    <row r="38" spans="1:11" s="62" customFormat="1" ht="39.9" customHeight="1" x14ac:dyDescent="0.25">
      <c r="A38" s="58">
        <v>32</v>
      </c>
      <c r="B38" s="46" t="s">
        <v>157</v>
      </c>
      <c r="C38" s="80" t="s">
        <v>57</v>
      </c>
      <c r="D38" s="81">
        <v>0</v>
      </c>
      <c r="E38" s="70"/>
      <c r="F38" s="82">
        <f t="shared" si="0"/>
        <v>0</v>
      </c>
      <c r="G38" s="83">
        <f t="shared" si="1"/>
        <v>0</v>
      </c>
      <c r="H38" s="58">
        <v>8560</v>
      </c>
      <c r="I38" s="85">
        <f t="shared" si="2"/>
        <v>0</v>
      </c>
      <c r="J38" s="85">
        <f t="shared" si="3"/>
        <v>0</v>
      </c>
      <c r="K38" s="85">
        <f t="shared" si="4"/>
        <v>0</v>
      </c>
    </row>
    <row r="39" spans="1:11" s="62" customFormat="1" ht="39.9" customHeight="1" x14ac:dyDescent="0.25">
      <c r="A39" s="58">
        <v>33</v>
      </c>
      <c r="B39" s="46" t="s">
        <v>158</v>
      </c>
      <c r="C39" s="80" t="s">
        <v>57</v>
      </c>
      <c r="D39" s="81">
        <v>0</v>
      </c>
      <c r="E39" s="70"/>
      <c r="F39" s="82">
        <f t="shared" ref="F39:F70" si="5">D39*E39%</f>
        <v>0</v>
      </c>
      <c r="G39" s="83">
        <f t="shared" ref="G39:G70" si="6">D39+F39</f>
        <v>0</v>
      </c>
      <c r="H39" s="58">
        <v>6160</v>
      </c>
      <c r="I39" s="85">
        <f t="shared" ref="I39:I70" si="7">D39*H39</f>
        <v>0</v>
      </c>
      <c r="J39" s="85">
        <f t="shared" ref="J39:J70" si="8">F39*H39</f>
        <v>0</v>
      </c>
      <c r="K39" s="85">
        <f t="shared" ref="K39:K70" si="9">G39*H39</f>
        <v>0</v>
      </c>
    </row>
    <row r="40" spans="1:11" s="62" customFormat="1" ht="39.9" customHeight="1" x14ac:dyDescent="0.25">
      <c r="A40" s="58">
        <v>34</v>
      </c>
      <c r="B40" s="46" t="s">
        <v>102</v>
      </c>
      <c r="C40" s="72" t="s">
        <v>57</v>
      </c>
      <c r="D40" s="81">
        <v>0</v>
      </c>
      <c r="E40" s="70"/>
      <c r="F40" s="82">
        <f t="shared" si="5"/>
        <v>0</v>
      </c>
      <c r="G40" s="83">
        <f t="shared" si="6"/>
        <v>0</v>
      </c>
      <c r="H40" s="58">
        <v>300</v>
      </c>
      <c r="I40" s="85">
        <f t="shared" si="7"/>
        <v>0</v>
      </c>
      <c r="J40" s="85">
        <f t="shared" si="8"/>
        <v>0</v>
      </c>
      <c r="K40" s="85">
        <f t="shared" si="9"/>
        <v>0</v>
      </c>
    </row>
    <row r="41" spans="1:11" s="62" customFormat="1" ht="39.9" customHeight="1" x14ac:dyDescent="0.25">
      <c r="A41" s="58">
        <v>35</v>
      </c>
      <c r="B41" s="46" t="s">
        <v>103</v>
      </c>
      <c r="C41" s="80" t="s">
        <v>57</v>
      </c>
      <c r="D41" s="81">
        <v>0</v>
      </c>
      <c r="E41" s="70"/>
      <c r="F41" s="82">
        <f t="shared" si="5"/>
        <v>0</v>
      </c>
      <c r="G41" s="83">
        <f t="shared" si="6"/>
        <v>0</v>
      </c>
      <c r="H41" s="58">
        <v>4500</v>
      </c>
      <c r="I41" s="85">
        <f t="shared" si="7"/>
        <v>0</v>
      </c>
      <c r="J41" s="85">
        <f t="shared" si="8"/>
        <v>0</v>
      </c>
      <c r="K41" s="85">
        <f t="shared" si="9"/>
        <v>0</v>
      </c>
    </row>
    <row r="42" spans="1:11" s="62" customFormat="1" ht="39.9" customHeight="1" x14ac:dyDescent="0.25">
      <c r="A42" s="58">
        <v>36</v>
      </c>
      <c r="B42" s="46" t="s">
        <v>104</v>
      </c>
      <c r="C42" s="80" t="s">
        <v>57</v>
      </c>
      <c r="D42" s="81">
        <v>0</v>
      </c>
      <c r="E42" s="70"/>
      <c r="F42" s="82">
        <f t="shared" si="5"/>
        <v>0</v>
      </c>
      <c r="G42" s="83">
        <f t="shared" si="6"/>
        <v>0</v>
      </c>
      <c r="H42" s="58">
        <v>400</v>
      </c>
      <c r="I42" s="85">
        <f t="shared" si="7"/>
        <v>0</v>
      </c>
      <c r="J42" s="85">
        <f t="shared" si="8"/>
        <v>0</v>
      </c>
      <c r="K42" s="85">
        <f t="shared" si="9"/>
        <v>0</v>
      </c>
    </row>
    <row r="43" spans="1:11" s="62" customFormat="1" ht="39.9" customHeight="1" x14ac:dyDescent="0.25">
      <c r="A43" s="58">
        <v>37</v>
      </c>
      <c r="B43" s="46" t="s">
        <v>105</v>
      </c>
      <c r="C43" s="80" t="s">
        <v>57</v>
      </c>
      <c r="D43" s="81">
        <v>0</v>
      </c>
      <c r="E43" s="70"/>
      <c r="F43" s="82">
        <f t="shared" si="5"/>
        <v>0</v>
      </c>
      <c r="G43" s="83">
        <f t="shared" si="6"/>
        <v>0</v>
      </c>
      <c r="H43" s="58">
        <v>176</v>
      </c>
      <c r="I43" s="85">
        <f t="shared" si="7"/>
        <v>0</v>
      </c>
      <c r="J43" s="85">
        <f t="shared" si="8"/>
        <v>0</v>
      </c>
      <c r="K43" s="85">
        <f t="shared" si="9"/>
        <v>0</v>
      </c>
    </row>
    <row r="44" spans="1:11" s="62" customFormat="1" ht="39.9" customHeight="1" x14ac:dyDescent="0.25">
      <c r="A44" s="58">
        <v>38</v>
      </c>
      <c r="B44" s="46" t="s">
        <v>106</v>
      </c>
      <c r="C44" s="80" t="s">
        <v>57</v>
      </c>
      <c r="D44" s="81">
        <v>0</v>
      </c>
      <c r="E44" s="70"/>
      <c r="F44" s="82">
        <f t="shared" si="5"/>
        <v>0</v>
      </c>
      <c r="G44" s="83">
        <f t="shared" si="6"/>
        <v>0</v>
      </c>
      <c r="H44" s="58">
        <v>160</v>
      </c>
      <c r="I44" s="85">
        <f t="shared" si="7"/>
        <v>0</v>
      </c>
      <c r="J44" s="85">
        <f t="shared" si="8"/>
        <v>0</v>
      </c>
      <c r="K44" s="85">
        <f t="shared" si="9"/>
        <v>0</v>
      </c>
    </row>
    <row r="45" spans="1:11" s="62" customFormat="1" ht="39.9" customHeight="1" x14ac:dyDescent="0.25">
      <c r="A45" s="58">
        <v>39</v>
      </c>
      <c r="B45" s="46" t="s">
        <v>107</v>
      </c>
      <c r="C45" s="80" t="s">
        <v>57</v>
      </c>
      <c r="D45" s="81">
        <v>0</v>
      </c>
      <c r="E45" s="70"/>
      <c r="F45" s="82">
        <f t="shared" si="5"/>
        <v>0</v>
      </c>
      <c r="G45" s="83">
        <f t="shared" si="6"/>
        <v>0</v>
      </c>
      <c r="H45" s="58">
        <v>32500</v>
      </c>
      <c r="I45" s="85">
        <f t="shared" si="7"/>
        <v>0</v>
      </c>
      <c r="J45" s="85">
        <f t="shared" si="8"/>
        <v>0</v>
      </c>
      <c r="K45" s="85">
        <f t="shared" si="9"/>
        <v>0</v>
      </c>
    </row>
    <row r="46" spans="1:11" s="62" customFormat="1" ht="42.75" customHeight="1" x14ac:dyDescent="0.25">
      <c r="A46" s="58">
        <v>40</v>
      </c>
      <c r="B46" s="46" t="s">
        <v>161</v>
      </c>
      <c r="C46" s="80" t="s">
        <v>57</v>
      </c>
      <c r="D46" s="81">
        <v>0</v>
      </c>
      <c r="E46" s="70"/>
      <c r="F46" s="82">
        <f t="shared" si="5"/>
        <v>0</v>
      </c>
      <c r="G46" s="83">
        <f t="shared" si="6"/>
        <v>0</v>
      </c>
      <c r="H46" s="58">
        <v>3216</v>
      </c>
      <c r="I46" s="85">
        <f t="shared" si="7"/>
        <v>0</v>
      </c>
      <c r="J46" s="85">
        <f t="shared" si="8"/>
        <v>0</v>
      </c>
      <c r="K46" s="85">
        <f t="shared" si="9"/>
        <v>0</v>
      </c>
    </row>
    <row r="47" spans="1:11" s="62" customFormat="1" ht="39.9" customHeight="1" x14ac:dyDescent="0.25">
      <c r="A47" s="58">
        <v>41</v>
      </c>
      <c r="B47" s="46" t="s">
        <v>108</v>
      </c>
      <c r="C47" s="80" t="s">
        <v>57</v>
      </c>
      <c r="D47" s="81">
        <v>0</v>
      </c>
      <c r="E47" s="70"/>
      <c r="F47" s="82">
        <f t="shared" si="5"/>
        <v>0</v>
      </c>
      <c r="G47" s="83">
        <f t="shared" si="6"/>
        <v>0</v>
      </c>
      <c r="H47" s="58">
        <v>17300</v>
      </c>
      <c r="I47" s="85">
        <f t="shared" si="7"/>
        <v>0</v>
      </c>
      <c r="J47" s="85">
        <f t="shared" si="8"/>
        <v>0</v>
      </c>
      <c r="K47" s="85">
        <f t="shared" si="9"/>
        <v>0</v>
      </c>
    </row>
    <row r="48" spans="1:11" s="62" customFormat="1" ht="39.9" customHeight="1" x14ac:dyDescent="0.25">
      <c r="A48" s="58">
        <v>42</v>
      </c>
      <c r="B48" s="46" t="s">
        <v>109</v>
      </c>
      <c r="C48" s="80" t="s">
        <v>57</v>
      </c>
      <c r="D48" s="81">
        <v>0</v>
      </c>
      <c r="E48" s="70"/>
      <c r="F48" s="82">
        <f t="shared" si="5"/>
        <v>0</v>
      </c>
      <c r="G48" s="83">
        <f t="shared" si="6"/>
        <v>0</v>
      </c>
      <c r="H48" s="58">
        <v>488</v>
      </c>
      <c r="I48" s="85">
        <f t="shared" si="7"/>
        <v>0</v>
      </c>
      <c r="J48" s="85">
        <f t="shared" si="8"/>
        <v>0</v>
      </c>
      <c r="K48" s="85">
        <f t="shared" si="9"/>
        <v>0</v>
      </c>
    </row>
    <row r="49" spans="1:11" s="62" customFormat="1" ht="39.9" customHeight="1" x14ac:dyDescent="0.25">
      <c r="A49" s="58">
        <v>43</v>
      </c>
      <c r="B49" s="46" t="s">
        <v>110</v>
      </c>
      <c r="C49" s="80" t="s">
        <v>57</v>
      </c>
      <c r="D49" s="81">
        <v>0</v>
      </c>
      <c r="E49" s="70"/>
      <c r="F49" s="82">
        <f t="shared" si="5"/>
        <v>0</v>
      </c>
      <c r="G49" s="83">
        <f t="shared" si="6"/>
        <v>0</v>
      </c>
      <c r="H49" s="58">
        <v>1686</v>
      </c>
      <c r="I49" s="85">
        <f t="shared" si="7"/>
        <v>0</v>
      </c>
      <c r="J49" s="85">
        <f t="shared" si="8"/>
        <v>0</v>
      </c>
      <c r="K49" s="85">
        <f t="shared" si="9"/>
        <v>0</v>
      </c>
    </row>
    <row r="50" spans="1:11" s="62" customFormat="1" ht="39.9" customHeight="1" x14ac:dyDescent="0.25">
      <c r="A50" s="58">
        <v>44</v>
      </c>
      <c r="B50" s="46" t="s">
        <v>111</v>
      </c>
      <c r="C50" s="80" t="s">
        <v>57</v>
      </c>
      <c r="D50" s="81">
        <v>0</v>
      </c>
      <c r="E50" s="70"/>
      <c r="F50" s="82">
        <f t="shared" si="5"/>
        <v>0</v>
      </c>
      <c r="G50" s="83">
        <f t="shared" si="6"/>
        <v>0</v>
      </c>
      <c r="H50" s="58">
        <v>612</v>
      </c>
      <c r="I50" s="85">
        <f t="shared" si="7"/>
        <v>0</v>
      </c>
      <c r="J50" s="85">
        <f t="shared" si="8"/>
        <v>0</v>
      </c>
      <c r="K50" s="85">
        <f t="shared" si="9"/>
        <v>0</v>
      </c>
    </row>
    <row r="51" spans="1:11" s="62" customFormat="1" ht="39.9" customHeight="1" x14ac:dyDescent="0.25">
      <c r="A51" s="58">
        <v>45</v>
      </c>
      <c r="B51" s="46" t="s">
        <v>112</v>
      </c>
      <c r="C51" s="80" t="s">
        <v>57</v>
      </c>
      <c r="D51" s="81">
        <v>0</v>
      </c>
      <c r="E51" s="70"/>
      <c r="F51" s="82">
        <f t="shared" si="5"/>
        <v>0</v>
      </c>
      <c r="G51" s="83">
        <f t="shared" si="6"/>
        <v>0</v>
      </c>
      <c r="H51" s="58">
        <v>680</v>
      </c>
      <c r="I51" s="85">
        <f t="shared" si="7"/>
        <v>0</v>
      </c>
      <c r="J51" s="85">
        <f t="shared" si="8"/>
        <v>0</v>
      </c>
      <c r="K51" s="85">
        <f t="shared" si="9"/>
        <v>0</v>
      </c>
    </row>
    <row r="52" spans="1:11" s="62" customFormat="1" ht="39.9" customHeight="1" x14ac:dyDescent="0.25">
      <c r="A52" s="58">
        <v>46</v>
      </c>
      <c r="B52" s="46" t="s">
        <v>113</v>
      </c>
      <c r="C52" s="80" t="s">
        <v>57</v>
      </c>
      <c r="D52" s="81">
        <v>0</v>
      </c>
      <c r="E52" s="70"/>
      <c r="F52" s="82">
        <f t="shared" si="5"/>
        <v>0</v>
      </c>
      <c r="G52" s="83">
        <f t="shared" si="6"/>
        <v>0</v>
      </c>
      <c r="H52" s="58">
        <v>100</v>
      </c>
      <c r="I52" s="85">
        <f t="shared" si="7"/>
        <v>0</v>
      </c>
      <c r="J52" s="85">
        <f t="shared" si="8"/>
        <v>0</v>
      </c>
      <c r="K52" s="85">
        <f t="shared" si="9"/>
        <v>0</v>
      </c>
    </row>
    <row r="53" spans="1:11" s="62" customFormat="1" ht="39.9" customHeight="1" x14ac:dyDescent="0.25">
      <c r="A53" s="58">
        <v>47</v>
      </c>
      <c r="B53" s="46" t="s">
        <v>114</v>
      </c>
      <c r="C53" s="80" t="s">
        <v>57</v>
      </c>
      <c r="D53" s="81">
        <v>0</v>
      </c>
      <c r="E53" s="70"/>
      <c r="F53" s="82">
        <f t="shared" si="5"/>
        <v>0</v>
      </c>
      <c r="G53" s="83">
        <f t="shared" si="6"/>
        <v>0</v>
      </c>
      <c r="H53" s="58">
        <v>16</v>
      </c>
      <c r="I53" s="85">
        <f t="shared" si="7"/>
        <v>0</v>
      </c>
      <c r="J53" s="85">
        <f t="shared" si="8"/>
        <v>0</v>
      </c>
      <c r="K53" s="85">
        <f t="shared" si="9"/>
        <v>0</v>
      </c>
    </row>
    <row r="54" spans="1:11" s="62" customFormat="1" ht="39.9" customHeight="1" x14ac:dyDescent="0.25">
      <c r="A54" s="58">
        <v>48</v>
      </c>
      <c r="B54" s="46" t="s">
        <v>115</v>
      </c>
      <c r="C54" s="80" t="s">
        <v>57</v>
      </c>
      <c r="D54" s="81">
        <v>0</v>
      </c>
      <c r="E54" s="70"/>
      <c r="F54" s="82">
        <f t="shared" si="5"/>
        <v>0</v>
      </c>
      <c r="G54" s="83">
        <f t="shared" si="6"/>
        <v>0</v>
      </c>
      <c r="H54" s="58">
        <v>36</v>
      </c>
      <c r="I54" s="85">
        <f t="shared" si="7"/>
        <v>0</v>
      </c>
      <c r="J54" s="85">
        <f t="shared" si="8"/>
        <v>0</v>
      </c>
      <c r="K54" s="85">
        <f t="shared" si="9"/>
        <v>0</v>
      </c>
    </row>
    <row r="55" spans="1:11" s="62" customFormat="1" ht="39.9" customHeight="1" x14ac:dyDescent="0.25">
      <c r="A55" s="58">
        <v>49</v>
      </c>
      <c r="B55" s="46" t="s">
        <v>116</v>
      </c>
      <c r="C55" s="80" t="s">
        <v>57</v>
      </c>
      <c r="D55" s="81">
        <v>0</v>
      </c>
      <c r="E55" s="70"/>
      <c r="F55" s="82">
        <f t="shared" si="5"/>
        <v>0</v>
      </c>
      <c r="G55" s="83">
        <f t="shared" si="6"/>
        <v>0</v>
      </c>
      <c r="H55" s="58">
        <v>9784</v>
      </c>
      <c r="I55" s="85">
        <f t="shared" si="7"/>
        <v>0</v>
      </c>
      <c r="J55" s="85">
        <f t="shared" si="8"/>
        <v>0</v>
      </c>
      <c r="K55" s="85">
        <f t="shared" si="9"/>
        <v>0</v>
      </c>
    </row>
    <row r="56" spans="1:11" s="62" customFormat="1" ht="39.9" customHeight="1" x14ac:dyDescent="0.25">
      <c r="A56" s="58">
        <v>50</v>
      </c>
      <c r="B56" s="46" t="s">
        <v>118</v>
      </c>
      <c r="C56" s="80" t="s">
        <v>57</v>
      </c>
      <c r="D56" s="81">
        <v>0</v>
      </c>
      <c r="E56" s="70"/>
      <c r="F56" s="82">
        <f t="shared" si="5"/>
        <v>0</v>
      </c>
      <c r="G56" s="83">
        <f t="shared" si="6"/>
        <v>0</v>
      </c>
      <c r="H56" s="58">
        <v>800</v>
      </c>
      <c r="I56" s="85">
        <f t="shared" si="7"/>
        <v>0</v>
      </c>
      <c r="J56" s="85">
        <f t="shared" si="8"/>
        <v>0</v>
      </c>
      <c r="K56" s="85">
        <f t="shared" si="9"/>
        <v>0</v>
      </c>
    </row>
    <row r="57" spans="1:11" s="62" customFormat="1" ht="39.9" customHeight="1" x14ac:dyDescent="0.25">
      <c r="A57" s="58">
        <v>51</v>
      </c>
      <c r="B57" s="46" t="s">
        <v>119</v>
      </c>
      <c r="C57" s="80" t="s">
        <v>57</v>
      </c>
      <c r="D57" s="81">
        <v>0</v>
      </c>
      <c r="E57" s="70"/>
      <c r="F57" s="82">
        <f t="shared" si="5"/>
        <v>0</v>
      </c>
      <c r="G57" s="83">
        <f t="shared" si="6"/>
        <v>0</v>
      </c>
      <c r="H57" s="58">
        <v>20</v>
      </c>
      <c r="I57" s="85">
        <f t="shared" si="7"/>
        <v>0</v>
      </c>
      <c r="J57" s="85">
        <f t="shared" si="8"/>
        <v>0</v>
      </c>
      <c r="K57" s="85">
        <f t="shared" si="9"/>
        <v>0</v>
      </c>
    </row>
    <row r="58" spans="1:11" s="62" customFormat="1" ht="39.9" customHeight="1" x14ac:dyDescent="0.25">
      <c r="A58" s="58">
        <v>52</v>
      </c>
      <c r="B58" s="46" t="s">
        <v>120</v>
      </c>
      <c r="C58" s="80" t="s">
        <v>57</v>
      </c>
      <c r="D58" s="81">
        <v>0</v>
      </c>
      <c r="E58" s="70"/>
      <c r="F58" s="82">
        <f t="shared" si="5"/>
        <v>0</v>
      </c>
      <c r="G58" s="83">
        <f t="shared" si="6"/>
        <v>0</v>
      </c>
      <c r="H58" s="58">
        <v>122</v>
      </c>
      <c r="I58" s="85">
        <f t="shared" si="7"/>
        <v>0</v>
      </c>
      <c r="J58" s="85">
        <f t="shared" si="8"/>
        <v>0</v>
      </c>
      <c r="K58" s="85">
        <f t="shared" si="9"/>
        <v>0</v>
      </c>
    </row>
    <row r="59" spans="1:11" s="62" customFormat="1" ht="39.9" customHeight="1" x14ac:dyDescent="0.25">
      <c r="A59" s="58">
        <v>53</v>
      </c>
      <c r="B59" s="46" t="s">
        <v>121</v>
      </c>
      <c r="C59" s="72" t="s">
        <v>57</v>
      </c>
      <c r="D59" s="81">
        <v>0</v>
      </c>
      <c r="E59" s="70"/>
      <c r="F59" s="82">
        <f t="shared" si="5"/>
        <v>0</v>
      </c>
      <c r="G59" s="83">
        <f t="shared" si="6"/>
        <v>0</v>
      </c>
      <c r="H59" s="58">
        <v>120</v>
      </c>
      <c r="I59" s="85">
        <f t="shared" si="7"/>
        <v>0</v>
      </c>
      <c r="J59" s="85">
        <f t="shared" si="8"/>
        <v>0</v>
      </c>
      <c r="K59" s="85">
        <f t="shared" si="9"/>
        <v>0</v>
      </c>
    </row>
    <row r="60" spans="1:11" s="62" customFormat="1" ht="39.9" customHeight="1" x14ac:dyDescent="0.25">
      <c r="A60" s="58">
        <v>54</v>
      </c>
      <c r="B60" s="46" t="s">
        <v>122</v>
      </c>
      <c r="C60" s="80" t="s">
        <v>57</v>
      </c>
      <c r="D60" s="81">
        <v>0</v>
      </c>
      <c r="E60" s="70"/>
      <c r="F60" s="82">
        <f t="shared" si="5"/>
        <v>0</v>
      </c>
      <c r="G60" s="83">
        <f t="shared" si="6"/>
        <v>0</v>
      </c>
      <c r="H60" s="58">
        <v>150</v>
      </c>
      <c r="I60" s="85">
        <f t="shared" si="7"/>
        <v>0</v>
      </c>
      <c r="J60" s="85">
        <f t="shared" si="8"/>
        <v>0</v>
      </c>
      <c r="K60" s="85">
        <f t="shared" si="9"/>
        <v>0</v>
      </c>
    </row>
    <row r="61" spans="1:11" s="62" customFormat="1" ht="39.9" customHeight="1" x14ac:dyDescent="0.25">
      <c r="A61" s="58">
        <v>55</v>
      </c>
      <c r="B61" s="46" t="s">
        <v>123</v>
      </c>
      <c r="C61" s="80" t="s">
        <v>57</v>
      </c>
      <c r="D61" s="81">
        <v>0</v>
      </c>
      <c r="E61" s="70"/>
      <c r="F61" s="82">
        <f t="shared" si="5"/>
        <v>0</v>
      </c>
      <c r="G61" s="83">
        <f t="shared" si="6"/>
        <v>0</v>
      </c>
      <c r="H61" s="58">
        <v>114</v>
      </c>
      <c r="I61" s="85">
        <f t="shared" si="7"/>
        <v>0</v>
      </c>
      <c r="J61" s="85">
        <f t="shared" si="8"/>
        <v>0</v>
      </c>
      <c r="K61" s="85">
        <f t="shared" si="9"/>
        <v>0</v>
      </c>
    </row>
    <row r="62" spans="1:11" s="62" customFormat="1" ht="39.9" customHeight="1" x14ac:dyDescent="0.25">
      <c r="A62" s="58">
        <v>56</v>
      </c>
      <c r="B62" s="46" t="s">
        <v>124</v>
      </c>
      <c r="C62" s="80" t="s">
        <v>57</v>
      </c>
      <c r="D62" s="81">
        <v>0</v>
      </c>
      <c r="E62" s="70"/>
      <c r="F62" s="82">
        <f t="shared" si="5"/>
        <v>0</v>
      </c>
      <c r="G62" s="83">
        <f t="shared" si="6"/>
        <v>0</v>
      </c>
      <c r="H62" s="87">
        <v>90</v>
      </c>
      <c r="I62" s="85">
        <f t="shared" si="7"/>
        <v>0</v>
      </c>
      <c r="J62" s="85">
        <f t="shared" si="8"/>
        <v>0</v>
      </c>
      <c r="K62" s="85">
        <f t="shared" si="9"/>
        <v>0</v>
      </c>
    </row>
    <row r="63" spans="1:11" s="62" customFormat="1" ht="39.9" customHeight="1" x14ac:dyDescent="0.25">
      <c r="A63" s="58">
        <v>57</v>
      </c>
      <c r="B63" s="46" t="s">
        <v>125</v>
      </c>
      <c r="C63" s="80" t="s">
        <v>57</v>
      </c>
      <c r="D63" s="81">
        <v>0</v>
      </c>
      <c r="E63" s="70"/>
      <c r="F63" s="82">
        <f t="shared" si="5"/>
        <v>0</v>
      </c>
      <c r="G63" s="83">
        <f t="shared" si="6"/>
        <v>0</v>
      </c>
      <c r="H63" s="87">
        <v>62</v>
      </c>
      <c r="I63" s="85">
        <f t="shared" si="7"/>
        <v>0</v>
      </c>
      <c r="J63" s="85">
        <f t="shared" si="8"/>
        <v>0</v>
      </c>
      <c r="K63" s="85">
        <f t="shared" si="9"/>
        <v>0</v>
      </c>
    </row>
    <row r="64" spans="1:11" s="62" customFormat="1" ht="39.9" customHeight="1" x14ac:dyDescent="0.25">
      <c r="A64" s="58">
        <v>58</v>
      </c>
      <c r="B64" s="46" t="s">
        <v>126</v>
      </c>
      <c r="C64" s="80" t="s">
        <v>57</v>
      </c>
      <c r="D64" s="81">
        <v>0</v>
      </c>
      <c r="E64" s="70"/>
      <c r="F64" s="82">
        <f t="shared" si="5"/>
        <v>0</v>
      </c>
      <c r="G64" s="83">
        <f t="shared" si="6"/>
        <v>0</v>
      </c>
      <c r="H64" s="58">
        <v>70</v>
      </c>
      <c r="I64" s="85">
        <f t="shared" si="7"/>
        <v>0</v>
      </c>
      <c r="J64" s="85">
        <f t="shared" si="8"/>
        <v>0</v>
      </c>
      <c r="K64" s="85">
        <f t="shared" si="9"/>
        <v>0</v>
      </c>
    </row>
    <row r="65" spans="1:11" s="62" customFormat="1" ht="39.9" customHeight="1" x14ac:dyDescent="0.25">
      <c r="A65" s="58">
        <v>59</v>
      </c>
      <c r="B65" s="46" t="s">
        <v>127</v>
      </c>
      <c r="C65" s="80" t="s">
        <v>57</v>
      </c>
      <c r="D65" s="81">
        <v>0</v>
      </c>
      <c r="E65" s="70"/>
      <c r="F65" s="82">
        <f t="shared" si="5"/>
        <v>0</v>
      </c>
      <c r="G65" s="83">
        <f t="shared" si="6"/>
        <v>0</v>
      </c>
      <c r="H65" s="58">
        <v>70</v>
      </c>
      <c r="I65" s="85">
        <f t="shared" si="7"/>
        <v>0</v>
      </c>
      <c r="J65" s="85">
        <f t="shared" si="8"/>
        <v>0</v>
      </c>
      <c r="K65" s="85">
        <f t="shared" si="9"/>
        <v>0</v>
      </c>
    </row>
    <row r="66" spans="1:11" s="62" customFormat="1" ht="39.9" customHeight="1" x14ac:dyDescent="0.25">
      <c r="A66" s="58">
        <v>60</v>
      </c>
      <c r="B66" s="46" t="s">
        <v>128</v>
      </c>
      <c r="C66" s="80" t="s">
        <v>57</v>
      </c>
      <c r="D66" s="81">
        <v>0</v>
      </c>
      <c r="E66" s="70"/>
      <c r="F66" s="82">
        <f t="shared" si="5"/>
        <v>0</v>
      </c>
      <c r="G66" s="83">
        <f t="shared" si="6"/>
        <v>0</v>
      </c>
      <c r="H66" s="58">
        <v>22</v>
      </c>
      <c r="I66" s="85">
        <f t="shared" si="7"/>
        <v>0</v>
      </c>
      <c r="J66" s="85">
        <f t="shared" si="8"/>
        <v>0</v>
      </c>
      <c r="K66" s="85">
        <f t="shared" si="9"/>
        <v>0</v>
      </c>
    </row>
    <row r="67" spans="1:11" s="62" customFormat="1" ht="39.9" customHeight="1" x14ac:dyDescent="0.25">
      <c r="A67" s="58">
        <v>61</v>
      </c>
      <c r="B67" s="46" t="s">
        <v>129</v>
      </c>
      <c r="C67" s="80" t="s">
        <v>57</v>
      </c>
      <c r="D67" s="81">
        <v>0</v>
      </c>
      <c r="E67" s="70"/>
      <c r="F67" s="82">
        <f t="shared" si="5"/>
        <v>0</v>
      </c>
      <c r="G67" s="83">
        <f t="shared" si="6"/>
        <v>0</v>
      </c>
      <c r="H67" s="58">
        <v>7094</v>
      </c>
      <c r="I67" s="85">
        <f t="shared" si="7"/>
        <v>0</v>
      </c>
      <c r="J67" s="85">
        <f t="shared" si="8"/>
        <v>0</v>
      </c>
      <c r="K67" s="85">
        <f t="shared" si="9"/>
        <v>0</v>
      </c>
    </row>
    <row r="68" spans="1:11" s="62" customFormat="1" ht="39.9" customHeight="1" x14ac:dyDescent="0.25">
      <c r="A68" s="58">
        <v>62</v>
      </c>
      <c r="B68" s="46" t="s">
        <v>130</v>
      </c>
      <c r="C68" s="80" t="s">
        <v>57</v>
      </c>
      <c r="D68" s="81">
        <v>0</v>
      </c>
      <c r="E68" s="70"/>
      <c r="F68" s="82">
        <f t="shared" si="5"/>
        <v>0</v>
      </c>
      <c r="G68" s="83">
        <f t="shared" si="6"/>
        <v>0</v>
      </c>
      <c r="H68" s="58">
        <v>12</v>
      </c>
      <c r="I68" s="85">
        <f t="shared" si="7"/>
        <v>0</v>
      </c>
      <c r="J68" s="85">
        <f t="shared" si="8"/>
        <v>0</v>
      </c>
      <c r="K68" s="85">
        <f t="shared" si="9"/>
        <v>0</v>
      </c>
    </row>
    <row r="69" spans="1:11" s="62" customFormat="1" ht="39.9" customHeight="1" x14ac:dyDescent="0.25">
      <c r="A69" s="58">
        <v>63</v>
      </c>
      <c r="B69" s="46" t="s">
        <v>131</v>
      </c>
      <c r="C69" s="86" t="s">
        <v>57</v>
      </c>
      <c r="D69" s="81">
        <v>0</v>
      </c>
      <c r="E69" s="70"/>
      <c r="F69" s="82">
        <f t="shared" si="5"/>
        <v>0</v>
      </c>
      <c r="G69" s="83">
        <f t="shared" si="6"/>
        <v>0</v>
      </c>
      <c r="H69" s="58">
        <v>37000</v>
      </c>
      <c r="I69" s="85">
        <f t="shared" si="7"/>
        <v>0</v>
      </c>
      <c r="J69" s="85">
        <f t="shared" si="8"/>
        <v>0</v>
      </c>
      <c r="K69" s="85">
        <f t="shared" si="9"/>
        <v>0</v>
      </c>
    </row>
    <row r="70" spans="1:11" s="62" customFormat="1" ht="39.9" customHeight="1" x14ac:dyDescent="0.25">
      <c r="A70" s="58">
        <v>64</v>
      </c>
      <c r="B70" s="46" t="s">
        <v>132</v>
      </c>
      <c r="C70" s="86" t="s">
        <v>57</v>
      </c>
      <c r="D70" s="81">
        <v>0</v>
      </c>
      <c r="E70" s="70"/>
      <c r="F70" s="82">
        <f t="shared" si="5"/>
        <v>0</v>
      </c>
      <c r="G70" s="83">
        <f t="shared" si="6"/>
        <v>0</v>
      </c>
      <c r="H70" s="58">
        <v>20200</v>
      </c>
      <c r="I70" s="85">
        <f t="shared" si="7"/>
        <v>0</v>
      </c>
      <c r="J70" s="85">
        <f t="shared" si="8"/>
        <v>0</v>
      </c>
      <c r="K70" s="85">
        <f t="shared" si="9"/>
        <v>0</v>
      </c>
    </row>
    <row r="71" spans="1:11" s="62" customFormat="1" ht="39.9" customHeight="1" x14ac:dyDescent="0.25">
      <c r="A71" s="58">
        <v>65</v>
      </c>
      <c r="B71" s="46" t="s">
        <v>133</v>
      </c>
      <c r="C71" s="86" t="s">
        <v>57</v>
      </c>
      <c r="D71" s="81">
        <v>0</v>
      </c>
      <c r="E71" s="70"/>
      <c r="F71" s="82">
        <f t="shared" ref="F71:F95" si="10">D71*E71%</f>
        <v>0</v>
      </c>
      <c r="G71" s="83">
        <f t="shared" ref="G71:G95" si="11">D71+F71</f>
        <v>0</v>
      </c>
      <c r="H71" s="58">
        <v>3900</v>
      </c>
      <c r="I71" s="85">
        <f t="shared" ref="I71:I95" si="12">D71*H71</f>
        <v>0</v>
      </c>
      <c r="J71" s="85">
        <f t="shared" ref="J71:J95" si="13">F71*H71</f>
        <v>0</v>
      </c>
      <c r="K71" s="85">
        <f t="shared" ref="K71:K95" si="14">G71*H71</f>
        <v>0</v>
      </c>
    </row>
    <row r="72" spans="1:11" s="62" customFormat="1" ht="39.9" customHeight="1" x14ac:dyDescent="0.25">
      <c r="A72" s="58">
        <v>66</v>
      </c>
      <c r="B72" s="46" t="s">
        <v>134</v>
      </c>
      <c r="C72" s="86" t="s">
        <v>57</v>
      </c>
      <c r="D72" s="81">
        <v>0</v>
      </c>
      <c r="E72" s="70"/>
      <c r="F72" s="82">
        <f t="shared" si="10"/>
        <v>0</v>
      </c>
      <c r="G72" s="83">
        <f t="shared" si="11"/>
        <v>0</v>
      </c>
      <c r="H72" s="58">
        <v>10800</v>
      </c>
      <c r="I72" s="85">
        <f t="shared" si="12"/>
        <v>0</v>
      </c>
      <c r="J72" s="85">
        <f t="shared" si="13"/>
        <v>0</v>
      </c>
      <c r="K72" s="85">
        <f t="shared" si="14"/>
        <v>0</v>
      </c>
    </row>
    <row r="73" spans="1:11" s="62" customFormat="1" ht="39.9" customHeight="1" x14ac:dyDescent="0.25">
      <c r="A73" s="58">
        <v>67</v>
      </c>
      <c r="B73" s="46" t="s">
        <v>135</v>
      </c>
      <c r="C73" s="86" t="s">
        <v>57</v>
      </c>
      <c r="D73" s="81">
        <v>0</v>
      </c>
      <c r="E73" s="70"/>
      <c r="F73" s="82">
        <f t="shared" si="10"/>
        <v>0</v>
      </c>
      <c r="G73" s="83">
        <f t="shared" si="11"/>
        <v>0</v>
      </c>
      <c r="H73" s="58">
        <v>102</v>
      </c>
      <c r="I73" s="85">
        <f t="shared" si="12"/>
        <v>0</v>
      </c>
      <c r="J73" s="85">
        <f t="shared" si="13"/>
        <v>0</v>
      </c>
      <c r="K73" s="85">
        <f t="shared" si="14"/>
        <v>0</v>
      </c>
    </row>
    <row r="74" spans="1:11" s="62" customFormat="1" ht="39.9" customHeight="1" x14ac:dyDescent="0.25">
      <c r="A74" s="58">
        <v>68</v>
      </c>
      <c r="B74" s="46" t="s">
        <v>136</v>
      </c>
      <c r="C74" s="80" t="s">
        <v>57</v>
      </c>
      <c r="D74" s="81">
        <v>0</v>
      </c>
      <c r="E74" s="70"/>
      <c r="F74" s="82">
        <f t="shared" si="10"/>
        <v>0</v>
      </c>
      <c r="G74" s="83">
        <f t="shared" si="11"/>
        <v>0</v>
      </c>
      <c r="H74" s="58">
        <v>28</v>
      </c>
      <c r="I74" s="85">
        <f t="shared" si="12"/>
        <v>0</v>
      </c>
      <c r="J74" s="85">
        <f t="shared" si="13"/>
        <v>0</v>
      </c>
      <c r="K74" s="85">
        <f t="shared" si="14"/>
        <v>0</v>
      </c>
    </row>
    <row r="75" spans="1:11" s="62" customFormat="1" ht="39.9" customHeight="1" x14ac:dyDescent="0.25">
      <c r="A75" s="58">
        <v>69</v>
      </c>
      <c r="B75" s="46" t="s">
        <v>151</v>
      </c>
      <c r="C75" s="80" t="s">
        <v>57</v>
      </c>
      <c r="D75" s="81">
        <v>0</v>
      </c>
      <c r="E75" s="70"/>
      <c r="F75" s="82">
        <f t="shared" si="10"/>
        <v>0</v>
      </c>
      <c r="G75" s="83">
        <f t="shared" si="11"/>
        <v>0</v>
      </c>
      <c r="H75" s="58">
        <v>200</v>
      </c>
      <c r="I75" s="85">
        <f t="shared" si="12"/>
        <v>0</v>
      </c>
      <c r="J75" s="85">
        <f t="shared" si="13"/>
        <v>0</v>
      </c>
      <c r="K75" s="85">
        <f t="shared" si="14"/>
        <v>0</v>
      </c>
    </row>
    <row r="76" spans="1:11" s="62" customFormat="1" ht="56.25" customHeight="1" x14ac:dyDescent="0.25">
      <c r="A76" s="58">
        <v>70</v>
      </c>
      <c r="B76" s="46" t="s">
        <v>163</v>
      </c>
      <c r="C76" s="80" t="s">
        <v>57</v>
      </c>
      <c r="D76" s="81">
        <v>0</v>
      </c>
      <c r="E76" s="70"/>
      <c r="F76" s="82">
        <f t="shared" si="10"/>
        <v>0</v>
      </c>
      <c r="G76" s="83">
        <f t="shared" si="11"/>
        <v>0</v>
      </c>
      <c r="H76" s="58">
        <v>50</v>
      </c>
      <c r="I76" s="85">
        <f t="shared" si="12"/>
        <v>0</v>
      </c>
      <c r="J76" s="85">
        <f t="shared" si="13"/>
        <v>0</v>
      </c>
      <c r="K76" s="85">
        <f t="shared" si="14"/>
        <v>0</v>
      </c>
    </row>
    <row r="77" spans="1:11" s="62" customFormat="1" ht="59.25" customHeight="1" x14ac:dyDescent="0.25">
      <c r="A77" s="58">
        <v>71</v>
      </c>
      <c r="B77" s="46" t="s">
        <v>164</v>
      </c>
      <c r="C77" s="80" t="s">
        <v>57</v>
      </c>
      <c r="D77" s="81">
        <v>0</v>
      </c>
      <c r="E77" s="70"/>
      <c r="F77" s="82">
        <f t="shared" si="10"/>
        <v>0</v>
      </c>
      <c r="G77" s="83">
        <f t="shared" si="11"/>
        <v>0</v>
      </c>
      <c r="H77" s="58">
        <v>50</v>
      </c>
      <c r="I77" s="85">
        <f t="shared" si="12"/>
        <v>0</v>
      </c>
      <c r="J77" s="85">
        <f t="shared" si="13"/>
        <v>0</v>
      </c>
      <c r="K77" s="85">
        <f t="shared" si="14"/>
        <v>0</v>
      </c>
    </row>
    <row r="78" spans="1:11" s="62" customFormat="1" ht="60.75" customHeight="1" x14ac:dyDescent="0.25">
      <c r="A78" s="58">
        <v>72</v>
      </c>
      <c r="B78" s="46" t="s">
        <v>165</v>
      </c>
      <c r="C78" s="80" t="s">
        <v>57</v>
      </c>
      <c r="D78" s="81">
        <v>0</v>
      </c>
      <c r="E78" s="70"/>
      <c r="F78" s="82">
        <f t="shared" si="10"/>
        <v>0</v>
      </c>
      <c r="G78" s="83">
        <f t="shared" si="11"/>
        <v>0</v>
      </c>
      <c r="H78" s="58">
        <v>140</v>
      </c>
      <c r="I78" s="85">
        <f t="shared" si="12"/>
        <v>0</v>
      </c>
      <c r="J78" s="85">
        <f t="shared" si="13"/>
        <v>0</v>
      </c>
      <c r="K78" s="85">
        <f t="shared" si="14"/>
        <v>0</v>
      </c>
    </row>
    <row r="79" spans="1:11" s="62" customFormat="1" ht="57.75" customHeight="1" x14ac:dyDescent="0.25">
      <c r="A79" s="58">
        <v>73</v>
      </c>
      <c r="B79" s="46" t="s">
        <v>166</v>
      </c>
      <c r="C79" s="80" t="s">
        <v>57</v>
      </c>
      <c r="D79" s="81">
        <v>0</v>
      </c>
      <c r="E79" s="70"/>
      <c r="F79" s="82">
        <f t="shared" si="10"/>
        <v>0</v>
      </c>
      <c r="G79" s="83">
        <f t="shared" si="11"/>
        <v>0</v>
      </c>
      <c r="H79" s="58">
        <v>170</v>
      </c>
      <c r="I79" s="85">
        <f t="shared" si="12"/>
        <v>0</v>
      </c>
      <c r="J79" s="85">
        <f t="shared" si="13"/>
        <v>0</v>
      </c>
      <c r="K79" s="85">
        <f t="shared" si="14"/>
        <v>0</v>
      </c>
    </row>
    <row r="80" spans="1:11" s="62" customFormat="1" ht="57" customHeight="1" x14ac:dyDescent="0.25">
      <c r="A80" s="58">
        <v>74</v>
      </c>
      <c r="B80" s="46" t="s">
        <v>167</v>
      </c>
      <c r="C80" s="80" t="s">
        <v>57</v>
      </c>
      <c r="D80" s="81">
        <v>0</v>
      </c>
      <c r="E80" s="70"/>
      <c r="F80" s="82">
        <f t="shared" si="10"/>
        <v>0</v>
      </c>
      <c r="G80" s="83">
        <f t="shared" si="11"/>
        <v>0</v>
      </c>
      <c r="H80" s="58">
        <v>130</v>
      </c>
      <c r="I80" s="85">
        <f t="shared" si="12"/>
        <v>0</v>
      </c>
      <c r="J80" s="85">
        <f t="shared" si="13"/>
        <v>0</v>
      </c>
      <c r="K80" s="85">
        <f t="shared" si="14"/>
        <v>0</v>
      </c>
    </row>
    <row r="81" spans="1:11" s="62" customFormat="1" ht="39.9" customHeight="1" x14ac:dyDescent="0.25">
      <c r="A81" s="58">
        <v>75</v>
      </c>
      <c r="B81" s="46" t="s">
        <v>137</v>
      </c>
      <c r="C81" s="72" t="s">
        <v>57</v>
      </c>
      <c r="D81" s="81">
        <v>0</v>
      </c>
      <c r="E81" s="70"/>
      <c r="F81" s="82">
        <f t="shared" si="10"/>
        <v>0</v>
      </c>
      <c r="G81" s="83">
        <f t="shared" si="11"/>
        <v>0</v>
      </c>
      <c r="H81" s="58">
        <v>814</v>
      </c>
      <c r="I81" s="85">
        <f t="shared" si="12"/>
        <v>0</v>
      </c>
      <c r="J81" s="85">
        <f t="shared" si="13"/>
        <v>0</v>
      </c>
      <c r="K81" s="85">
        <f t="shared" si="14"/>
        <v>0</v>
      </c>
    </row>
    <row r="82" spans="1:11" s="62" customFormat="1" ht="39.9" customHeight="1" x14ac:dyDescent="0.25">
      <c r="A82" s="58">
        <v>76</v>
      </c>
      <c r="B82" s="46" t="s">
        <v>138</v>
      </c>
      <c r="C82" s="80" t="s">
        <v>57</v>
      </c>
      <c r="D82" s="81">
        <v>0</v>
      </c>
      <c r="E82" s="70"/>
      <c r="F82" s="82">
        <f t="shared" si="10"/>
        <v>0</v>
      </c>
      <c r="G82" s="83">
        <f t="shared" si="11"/>
        <v>0</v>
      </c>
      <c r="H82" s="58">
        <v>340</v>
      </c>
      <c r="I82" s="85">
        <f t="shared" si="12"/>
        <v>0</v>
      </c>
      <c r="J82" s="85">
        <f t="shared" si="13"/>
        <v>0</v>
      </c>
      <c r="K82" s="85">
        <f t="shared" si="14"/>
        <v>0</v>
      </c>
    </row>
    <row r="83" spans="1:11" s="62" customFormat="1" ht="39.9" customHeight="1" x14ac:dyDescent="0.25">
      <c r="A83" s="58">
        <v>77</v>
      </c>
      <c r="B83" s="46" t="s">
        <v>152</v>
      </c>
      <c r="C83" s="80" t="s">
        <v>57</v>
      </c>
      <c r="D83" s="81">
        <v>0</v>
      </c>
      <c r="E83" s="70"/>
      <c r="F83" s="82">
        <f t="shared" si="10"/>
        <v>0</v>
      </c>
      <c r="G83" s="83">
        <f t="shared" si="11"/>
        <v>0</v>
      </c>
      <c r="H83" s="58">
        <v>50</v>
      </c>
      <c r="I83" s="85">
        <f t="shared" si="12"/>
        <v>0</v>
      </c>
      <c r="J83" s="85">
        <f t="shared" si="13"/>
        <v>0</v>
      </c>
      <c r="K83" s="85">
        <f t="shared" si="14"/>
        <v>0</v>
      </c>
    </row>
    <row r="84" spans="1:11" s="62" customFormat="1" ht="39.9" customHeight="1" x14ac:dyDescent="0.25">
      <c r="A84" s="58">
        <v>78</v>
      </c>
      <c r="B84" s="46" t="s">
        <v>139</v>
      </c>
      <c r="C84" s="80" t="s">
        <v>57</v>
      </c>
      <c r="D84" s="81">
        <v>0</v>
      </c>
      <c r="E84" s="70"/>
      <c r="F84" s="82">
        <f t="shared" si="10"/>
        <v>0</v>
      </c>
      <c r="G84" s="83">
        <f t="shared" si="11"/>
        <v>0</v>
      </c>
      <c r="H84" s="58">
        <v>82600</v>
      </c>
      <c r="I84" s="85">
        <f t="shared" si="12"/>
        <v>0</v>
      </c>
      <c r="J84" s="85">
        <f t="shared" si="13"/>
        <v>0</v>
      </c>
      <c r="K84" s="85">
        <f t="shared" si="14"/>
        <v>0</v>
      </c>
    </row>
    <row r="85" spans="1:11" ht="39.9" customHeight="1" x14ac:dyDescent="0.25">
      <c r="A85" s="58">
        <v>79</v>
      </c>
      <c r="B85" s="46" t="s">
        <v>140</v>
      </c>
      <c r="C85" s="47" t="s">
        <v>57</v>
      </c>
      <c r="D85" s="4">
        <v>0</v>
      </c>
      <c r="E85" s="5"/>
      <c r="F85" s="3">
        <f t="shared" si="10"/>
        <v>0</v>
      </c>
      <c r="G85" s="9">
        <f t="shared" si="11"/>
        <v>0</v>
      </c>
      <c r="H85" s="53">
        <v>462</v>
      </c>
      <c r="I85" s="15">
        <f t="shared" si="12"/>
        <v>0</v>
      </c>
      <c r="J85" s="15">
        <f t="shared" si="13"/>
        <v>0</v>
      </c>
      <c r="K85" s="15">
        <f t="shared" si="14"/>
        <v>0</v>
      </c>
    </row>
    <row r="86" spans="1:11" ht="39.9" customHeight="1" x14ac:dyDescent="0.25">
      <c r="A86" s="58">
        <v>80</v>
      </c>
      <c r="B86" s="38" t="s">
        <v>141</v>
      </c>
      <c r="C86" s="47" t="s">
        <v>57</v>
      </c>
      <c r="D86" s="4">
        <v>0</v>
      </c>
      <c r="E86" s="5"/>
      <c r="F86" s="3">
        <f t="shared" si="10"/>
        <v>0</v>
      </c>
      <c r="G86" s="9">
        <f t="shared" si="11"/>
        <v>0</v>
      </c>
      <c r="H86" s="2">
        <v>300</v>
      </c>
      <c r="I86" s="15">
        <f t="shared" si="12"/>
        <v>0</v>
      </c>
      <c r="J86" s="15">
        <f t="shared" si="13"/>
        <v>0</v>
      </c>
      <c r="K86" s="15">
        <f t="shared" si="14"/>
        <v>0</v>
      </c>
    </row>
    <row r="87" spans="1:11" ht="39.9" customHeight="1" x14ac:dyDescent="0.25">
      <c r="A87" s="58">
        <v>81</v>
      </c>
      <c r="B87" s="38" t="s">
        <v>142</v>
      </c>
      <c r="C87" s="47" t="s">
        <v>57</v>
      </c>
      <c r="D87" s="4">
        <v>0</v>
      </c>
      <c r="E87" s="5"/>
      <c r="F87" s="3">
        <f t="shared" si="10"/>
        <v>0</v>
      </c>
      <c r="G87" s="9">
        <f t="shared" si="11"/>
        <v>0</v>
      </c>
      <c r="H87" s="2">
        <v>36</v>
      </c>
      <c r="I87" s="15">
        <f t="shared" si="12"/>
        <v>0</v>
      </c>
      <c r="J87" s="15">
        <f t="shared" si="13"/>
        <v>0</v>
      </c>
      <c r="K87" s="15">
        <f t="shared" si="14"/>
        <v>0</v>
      </c>
    </row>
    <row r="88" spans="1:11" ht="39.9" customHeight="1" x14ac:dyDescent="0.25">
      <c r="A88" s="58">
        <v>82</v>
      </c>
      <c r="B88" s="39" t="s">
        <v>143</v>
      </c>
      <c r="C88" s="35" t="s">
        <v>57</v>
      </c>
      <c r="D88" s="54">
        <v>0</v>
      </c>
      <c r="E88" s="41"/>
      <c r="F88" s="55">
        <f t="shared" si="10"/>
        <v>0</v>
      </c>
      <c r="G88" s="56">
        <f t="shared" si="11"/>
        <v>0</v>
      </c>
      <c r="H88" s="36">
        <v>6</v>
      </c>
      <c r="I88" s="57">
        <f t="shared" si="12"/>
        <v>0</v>
      </c>
      <c r="J88" s="57">
        <f t="shared" si="13"/>
        <v>0</v>
      </c>
      <c r="K88" s="57">
        <f t="shared" si="14"/>
        <v>0</v>
      </c>
    </row>
    <row r="89" spans="1:11" s="62" customFormat="1" ht="42" customHeight="1" x14ac:dyDescent="0.25">
      <c r="A89" s="58">
        <v>83</v>
      </c>
      <c r="B89" s="68" t="s">
        <v>144</v>
      </c>
      <c r="C89" s="59" t="s">
        <v>57</v>
      </c>
      <c r="D89" s="54">
        <v>0</v>
      </c>
      <c r="E89" s="60"/>
      <c r="F89" s="55">
        <f t="shared" si="10"/>
        <v>0</v>
      </c>
      <c r="G89" s="56">
        <f t="shared" si="11"/>
        <v>0</v>
      </c>
      <c r="H89" s="61">
        <v>2</v>
      </c>
      <c r="I89" s="57">
        <f t="shared" si="12"/>
        <v>0</v>
      </c>
      <c r="J89" s="57">
        <f t="shared" si="13"/>
        <v>0</v>
      </c>
      <c r="K89" s="57">
        <f t="shared" si="14"/>
        <v>0</v>
      </c>
    </row>
    <row r="90" spans="1:11" s="62" customFormat="1" ht="196.5" customHeight="1" x14ac:dyDescent="0.25">
      <c r="A90" s="58">
        <v>84</v>
      </c>
      <c r="B90" s="37" t="s">
        <v>145</v>
      </c>
      <c r="C90" s="59" t="s">
        <v>57</v>
      </c>
      <c r="D90" s="54">
        <v>0</v>
      </c>
      <c r="E90" s="63"/>
      <c r="F90" s="55">
        <f t="shared" si="10"/>
        <v>0</v>
      </c>
      <c r="G90" s="56">
        <f t="shared" si="11"/>
        <v>0</v>
      </c>
      <c r="H90" s="11">
        <v>570</v>
      </c>
      <c r="I90" s="57">
        <f t="shared" si="12"/>
        <v>0</v>
      </c>
      <c r="J90" s="57">
        <f t="shared" si="13"/>
        <v>0</v>
      </c>
      <c r="K90" s="57">
        <f t="shared" si="14"/>
        <v>0</v>
      </c>
    </row>
    <row r="91" spans="1:11" s="62" customFormat="1" ht="171" customHeight="1" x14ac:dyDescent="0.25">
      <c r="A91" s="58">
        <v>85</v>
      </c>
      <c r="B91" s="37" t="s">
        <v>146</v>
      </c>
      <c r="C91" s="59" t="s">
        <v>57</v>
      </c>
      <c r="D91" s="54">
        <v>0</v>
      </c>
      <c r="E91" s="63"/>
      <c r="F91" s="55">
        <f t="shared" si="10"/>
        <v>0</v>
      </c>
      <c r="G91" s="56">
        <f t="shared" si="11"/>
        <v>0</v>
      </c>
      <c r="H91" s="11">
        <v>120</v>
      </c>
      <c r="I91" s="57">
        <f t="shared" si="12"/>
        <v>0</v>
      </c>
      <c r="J91" s="57">
        <f t="shared" si="13"/>
        <v>0</v>
      </c>
      <c r="K91" s="57">
        <f t="shared" si="14"/>
        <v>0</v>
      </c>
    </row>
    <row r="92" spans="1:11" s="62" customFormat="1" ht="151.5" customHeight="1" x14ac:dyDescent="0.25">
      <c r="A92" s="58">
        <v>86</v>
      </c>
      <c r="B92" s="38" t="s">
        <v>147</v>
      </c>
      <c r="C92" s="59" t="s">
        <v>57</v>
      </c>
      <c r="D92" s="54">
        <v>0</v>
      </c>
      <c r="E92" s="63"/>
      <c r="F92" s="55">
        <f t="shared" si="10"/>
        <v>0</v>
      </c>
      <c r="G92" s="56">
        <f t="shared" si="11"/>
        <v>0</v>
      </c>
      <c r="H92" s="2">
        <v>100</v>
      </c>
      <c r="I92" s="57">
        <f t="shared" si="12"/>
        <v>0</v>
      </c>
      <c r="J92" s="57">
        <f t="shared" si="13"/>
        <v>0</v>
      </c>
      <c r="K92" s="57">
        <f t="shared" si="14"/>
        <v>0</v>
      </c>
    </row>
    <row r="93" spans="1:11" s="62" customFormat="1" ht="154.5" customHeight="1" x14ac:dyDescent="0.25">
      <c r="A93" s="58">
        <v>87</v>
      </c>
      <c r="B93" s="38" t="s">
        <v>148</v>
      </c>
      <c r="C93" s="59" t="s">
        <v>57</v>
      </c>
      <c r="D93" s="54">
        <v>0</v>
      </c>
      <c r="E93" s="63"/>
      <c r="F93" s="55">
        <f t="shared" si="10"/>
        <v>0</v>
      </c>
      <c r="G93" s="56">
        <f t="shared" si="11"/>
        <v>0</v>
      </c>
      <c r="H93" s="2">
        <v>45</v>
      </c>
      <c r="I93" s="57">
        <f t="shared" si="12"/>
        <v>0</v>
      </c>
      <c r="J93" s="57">
        <f t="shared" si="13"/>
        <v>0</v>
      </c>
      <c r="K93" s="57">
        <f t="shared" si="14"/>
        <v>0</v>
      </c>
    </row>
    <row r="94" spans="1:11" s="62" customFormat="1" ht="45.75" customHeight="1" x14ac:dyDescent="0.25">
      <c r="A94" s="58">
        <v>88</v>
      </c>
      <c r="B94" s="38" t="s">
        <v>149</v>
      </c>
      <c r="C94" s="59" t="s">
        <v>57</v>
      </c>
      <c r="D94" s="54">
        <v>0</v>
      </c>
      <c r="E94" s="63"/>
      <c r="F94" s="55">
        <f t="shared" si="10"/>
        <v>0</v>
      </c>
      <c r="G94" s="56">
        <f t="shared" si="11"/>
        <v>0</v>
      </c>
      <c r="H94" s="2">
        <v>500</v>
      </c>
      <c r="I94" s="57">
        <f t="shared" si="12"/>
        <v>0</v>
      </c>
      <c r="J94" s="57">
        <f t="shared" si="13"/>
        <v>0</v>
      </c>
      <c r="K94" s="57">
        <f t="shared" si="14"/>
        <v>0</v>
      </c>
    </row>
    <row r="95" spans="1:11" s="62" customFormat="1" ht="32.25" customHeight="1" x14ac:dyDescent="0.25">
      <c r="A95" s="58">
        <v>89</v>
      </c>
      <c r="B95" s="46" t="s">
        <v>150</v>
      </c>
      <c r="C95" s="59" t="s">
        <v>57</v>
      </c>
      <c r="D95" s="54">
        <v>0</v>
      </c>
      <c r="E95" s="63"/>
      <c r="F95" s="55">
        <f t="shared" si="10"/>
        <v>0</v>
      </c>
      <c r="G95" s="56">
        <f t="shared" si="11"/>
        <v>0</v>
      </c>
      <c r="H95" s="2">
        <v>250</v>
      </c>
      <c r="I95" s="57">
        <f t="shared" si="12"/>
        <v>0</v>
      </c>
      <c r="J95" s="57">
        <f t="shared" si="13"/>
        <v>0</v>
      </c>
      <c r="K95" s="57">
        <f t="shared" si="14"/>
        <v>0</v>
      </c>
    </row>
    <row r="96" spans="1:11" ht="39.9" customHeight="1" thickBot="1" x14ac:dyDescent="0.35">
      <c r="A96" s="88"/>
      <c r="B96" s="89" t="s">
        <v>0</v>
      </c>
      <c r="C96" s="90"/>
      <c r="D96" s="91">
        <f>SUM(D7:D95)</f>
        <v>0</v>
      </c>
      <c r="E96" s="92"/>
      <c r="F96" s="91">
        <f>SUM(F7:F95)</f>
        <v>0</v>
      </c>
      <c r="G96" s="93">
        <f>SUM(G7:G95)</f>
        <v>0</v>
      </c>
      <c r="H96" s="94"/>
      <c r="I96" s="95">
        <f xml:space="preserve"> SUM(I7:I95)</f>
        <v>0</v>
      </c>
      <c r="J96" s="95">
        <f>SUM(J7:J95)</f>
        <v>0</v>
      </c>
      <c r="K96" s="96">
        <f>SUM(K7:K95)</f>
        <v>0</v>
      </c>
    </row>
    <row r="99" spans="2:5" ht="15" customHeight="1" x14ac:dyDescent="0.3">
      <c r="B99" s="97" t="s">
        <v>4</v>
      </c>
      <c r="C99" s="98"/>
      <c r="D99" s="130">
        <f>I96</f>
        <v>0</v>
      </c>
      <c r="E99" s="131"/>
    </row>
    <row r="100" spans="2:5" ht="15" customHeight="1" x14ac:dyDescent="0.3">
      <c r="B100" s="97" t="s">
        <v>3</v>
      </c>
      <c r="C100" s="98"/>
      <c r="D100" s="130">
        <f>J96</f>
        <v>0</v>
      </c>
      <c r="E100" s="131"/>
    </row>
    <row r="101" spans="2:5" ht="17.25" customHeight="1" x14ac:dyDescent="0.3">
      <c r="B101" s="97" t="s">
        <v>5</v>
      </c>
      <c r="C101" s="98"/>
      <c r="D101" s="130">
        <f>K96</f>
        <v>0</v>
      </c>
      <c r="E101" s="131"/>
    </row>
    <row r="104" spans="2:5" ht="14.4" x14ac:dyDescent="0.3">
      <c r="B104" s="64"/>
      <c r="C104" s="65"/>
    </row>
  </sheetData>
  <mergeCells count="17"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  <mergeCell ref="D101:E101"/>
    <mergeCell ref="H5:H6"/>
    <mergeCell ref="I5:I6"/>
    <mergeCell ref="J5:J6"/>
    <mergeCell ref="K5:K6"/>
    <mergeCell ref="D99:E99"/>
    <mergeCell ref="D100:E100"/>
  </mergeCells>
  <pageMargins left="0.7" right="0.7" top="0.78740157499999996" bottom="0.78740157499999996" header="0.3" footer="0.3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A7" zoomScale="80" zoomScaleNormal="80" zoomScaleSheetLayoutView="80" workbookViewId="0">
      <selection activeCell="B12" sqref="B12"/>
    </sheetView>
  </sheetViews>
  <sheetFormatPr defaultRowHeight="14.4" x14ac:dyDescent="0.3"/>
  <cols>
    <col min="1" max="1" width="5.33203125" customWidth="1"/>
    <col min="2" max="2" width="31.44140625" customWidth="1"/>
    <col min="3" max="3" width="11.44140625" customWidth="1"/>
    <col min="4" max="4" width="16.6640625" customWidth="1"/>
    <col min="5" max="11" width="17.6640625" customWidth="1"/>
  </cols>
  <sheetData>
    <row r="1" spans="1:11" x14ac:dyDescent="0.3">
      <c r="A1" s="66" t="s">
        <v>168</v>
      </c>
      <c r="B1" s="66"/>
      <c r="C1" s="66"/>
      <c r="D1" s="18"/>
      <c r="E1" s="18"/>
      <c r="F1" s="18"/>
      <c r="G1" s="18"/>
    </row>
    <row r="2" spans="1:11" x14ac:dyDescent="0.3">
      <c r="A2" s="125" t="s">
        <v>68</v>
      </c>
      <c r="B2" s="125"/>
      <c r="C2" s="24"/>
      <c r="D2" s="18"/>
      <c r="E2" s="18"/>
      <c r="F2" s="18"/>
      <c r="G2" s="18"/>
    </row>
    <row r="3" spans="1:11" x14ac:dyDescent="0.3">
      <c r="A3" s="129" t="s">
        <v>67</v>
      </c>
      <c r="B3" s="129"/>
      <c r="C3" s="129"/>
      <c r="D3" s="129"/>
      <c r="E3" s="129"/>
      <c r="F3" s="129"/>
      <c r="G3" s="129"/>
    </row>
    <row r="4" spans="1:11" x14ac:dyDescent="0.3">
      <c r="A4" s="67"/>
      <c r="B4" s="67" t="s">
        <v>169</v>
      </c>
      <c r="C4" s="27"/>
      <c r="D4" s="1"/>
      <c r="E4" s="18"/>
      <c r="F4" s="18"/>
      <c r="G4" s="18"/>
    </row>
    <row r="5" spans="1:11" ht="15.75" thickBot="1" x14ac:dyDescent="0.3"/>
    <row r="6" spans="1:11" x14ac:dyDescent="0.3">
      <c r="A6" s="150" t="s">
        <v>66</v>
      </c>
      <c r="B6" s="146" t="s">
        <v>10</v>
      </c>
      <c r="C6" s="146" t="s">
        <v>55</v>
      </c>
      <c r="D6" s="146" t="s">
        <v>56</v>
      </c>
      <c r="E6" s="146" t="s">
        <v>2</v>
      </c>
      <c r="F6" s="146" t="s">
        <v>1</v>
      </c>
      <c r="G6" s="146" t="s">
        <v>52</v>
      </c>
      <c r="H6" s="146" t="s">
        <v>9</v>
      </c>
      <c r="I6" s="146" t="s">
        <v>6</v>
      </c>
      <c r="J6" s="146" t="s">
        <v>8</v>
      </c>
      <c r="K6" s="148" t="s">
        <v>7</v>
      </c>
    </row>
    <row r="7" spans="1:11" ht="45" customHeight="1" x14ac:dyDescent="0.3">
      <c r="A7" s="151"/>
      <c r="B7" s="147"/>
      <c r="C7" s="147"/>
      <c r="D7" s="147"/>
      <c r="E7" s="147"/>
      <c r="F7" s="147"/>
      <c r="G7" s="147"/>
      <c r="H7" s="147"/>
      <c r="I7" s="147"/>
      <c r="J7" s="147"/>
      <c r="K7" s="149"/>
    </row>
    <row r="8" spans="1:11" s="18" customFormat="1" ht="39.9" customHeight="1" x14ac:dyDescent="0.3">
      <c r="A8" s="73">
        <v>1</v>
      </c>
      <c r="B8" s="76" t="s">
        <v>162</v>
      </c>
      <c r="C8" s="33" t="s">
        <v>57</v>
      </c>
      <c r="D8" s="4">
        <v>0</v>
      </c>
      <c r="E8" s="74"/>
      <c r="F8" s="3">
        <f t="shared" ref="F8:F13" si="0">D8*E8%</f>
        <v>0</v>
      </c>
      <c r="G8" s="3">
        <f t="shared" ref="G8:G13" si="1">D8+F8</f>
        <v>0</v>
      </c>
      <c r="H8" s="109">
        <v>25000</v>
      </c>
      <c r="I8" s="3">
        <f t="shared" ref="I8:I13" si="2">D8*H8</f>
        <v>0</v>
      </c>
      <c r="J8" s="3">
        <f t="shared" ref="J8:J13" si="3">F8*H8</f>
        <v>0</v>
      </c>
      <c r="K8" s="3">
        <f t="shared" ref="K8:K13" si="4">G8*H8</f>
        <v>0</v>
      </c>
    </row>
    <row r="9" spans="1:11" s="18" customFormat="1" ht="39.9" customHeight="1" x14ac:dyDescent="0.3">
      <c r="A9" s="73">
        <v>2</v>
      </c>
      <c r="B9" s="76" t="s">
        <v>189</v>
      </c>
      <c r="C9" s="33" t="s">
        <v>57</v>
      </c>
      <c r="D9" s="4">
        <v>0</v>
      </c>
      <c r="E9" s="74"/>
      <c r="F9" s="3">
        <f t="shared" si="0"/>
        <v>0</v>
      </c>
      <c r="G9" s="3">
        <f t="shared" si="1"/>
        <v>0</v>
      </c>
      <c r="H9" s="73">
        <v>200000</v>
      </c>
      <c r="I9" s="3">
        <f t="shared" si="2"/>
        <v>0</v>
      </c>
      <c r="J9" s="3">
        <f t="shared" si="3"/>
        <v>0</v>
      </c>
      <c r="K9" s="3">
        <f t="shared" si="4"/>
        <v>0</v>
      </c>
    </row>
    <row r="10" spans="1:11" s="18" customFormat="1" ht="39.9" customHeight="1" x14ac:dyDescent="0.3">
      <c r="A10" s="73">
        <v>3</v>
      </c>
      <c r="B10" s="76" t="s">
        <v>190</v>
      </c>
      <c r="C10" s="33" t="s">
        <v>57</v>
      </c>
      <c r="D10" s="4">
        <v>0</v>
      </c>
      <c r="E10" s="74"/>
      <c r="F10" s="3">
        <f t="shared" si="0"/>
        <v>0</v>
      </c>
      <c r="G10" s="3">
        <f t="shared" si="1"/>
        <v>0</v>
      </c>
      <c r="H10" s="73">
        <v>200000</v>
      </c>
      <c r="I10" s="3">
        <f t="shared" si="2"/>
        <v>0</v>
      </c>
      <c r="J10" s="3">
        <f t="shared" si="3"/>
        <v>0</v>
      </c>
      <c r="K10" s="3">
        <f t="shared" si="4"/>
        <v>0</v>
      </c>
    </row>
    <row r="11" spans="1:11" s="18" customFormat="1" ht="39.9" customHeight="1" x14ac:dyDescent="0.3">
      <c r="A11" s="73">
        <v>4</v>
      </c>
      <c r="B11" s="76" t="s">
        <v>191</v>
      </c>
      <c r="C11" s="33" t="s">
        <v>57</v>
      </c>
      <c r="D11" s="4">
        <v>0</v>
      </c>
      <c r="E11" s="74"/>
      <c r="F11" s="3">
        <f t="shared" si="0"/>
        <v>0</v>
      </c>
      <c r="G11" s="3">
        <f t="shared" si="1"/>
        <v>0</v>
      </c>
      <c r="H11" s="109">
        <v>600000</v>
      </c>
      <c r="I11" s="3">
        <f t="shared" si="2"/>
        <v>0</v>
      </c>
      <c r="J11" s="3">
        <f t="shared" si="3"/>
        <v>0</v>
      </c>
      <c r="K11" s="3">
        <f t="shared" si="4"/>
        <v>0</v>
      </c>
    </row>
    <row r="12" spans="1:11" s="18" customFormat="1" ht="39.9" customHeight="1" x14ac:dyDescent="0.3">
      <c r="A12" s="73">
        <v>5</v>
      </c>
      <c r="B12" s="76" t="s">
        <v>192</v>
      </c>
      <c r="C12" s="33" t="s">
        <v>57</v>
      </c>
      <c r="D12" s="4">
        <v>0</v>
      </c>
      <c r="E12" s="74"/>
      <c r="F12" s="3">
        <f t="shared" si="0"/>
        <v>0</v>
      </c>
      <c r="G12" s="3">
        <f t="shared" si="1"/>
        <v>0</v>
      </c>
      <c r="H12" s="109">
        <v>120000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s="18" customFormat="1" ht="39.9" customHeight="1" x14ac:dyDescent="0.3">
      <c r="A13" s="73">
        <v>6</v>
      </c>
      <c r="B13" s="76" t="s">
        <v>117</v>
      </c>
      <c r="C13" s="33" t="s">
        <v>57</v>
      </c>
      <c r="D13" s="4">
        <v>0</v>
      </c>
      <c r="E13" s="74"/>
      <c r="F13" s="3">
        <f t="shared" si="0"/>
        <v>0</v>
      </c>
      <c r="G13" s="3">
        <f t="shared" si="1"/>
        <v>0</v>
      </c>
      <c r="H13" s="73">
        <v>500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248.4" x14ac:dyDescent="0.3">
      <c r="A14" s="73">
        <v>7</v>
      </c>
      <c r="B14" s="76" t="s">
        <v>180</v>
      </c>
      <c r="C14" s="72" t="s">
        <v>57</v>
      </c>
      <c r="D14" s="4">
        <v>0</v>
      </c>
      <c r="E14" s="75"/>
      <c r="F14" s="3">
        <f t="shared" ref="F14:F22" si="5">D14*E14%</f>
        <v>0</v>
      </c>
      <c r="G14" s="3">
        <f t="shared" ref="G14:G22" si="6">D14+F14</f>
        <v>0</v>
      </c>
      <c r="H14" s="110">
        <v>40000</v>
      </c>
      <c r="I14" s="3">
        <f t="shared" ref="I14:I22" si="7">D14*H14</f>
        <v>0</v>
      </c>
      <c r="J14" s="3">
        <f t="shared" ref="J14:J22" si="8">F14*H14</f>
        <v>0</v>
      </c>
      <c r="K14" s="3">
        <f t="shared" ref="K14:K22" si="9">G14*H14</f>
        <v>0</v>
      </c>
    </row>
    <row r="15" spans="1:11" ht="262.2" x14ac:dyDescent="0.3">
      <c r="A15" s="73">
        <v>8</v>
      </c>
      <c r="B15" s="77" t="s">
        <v>181</v>
      </c>
      <c r="C15" s="72" t="s">
        <v>57</v>
      </c>
      <c r="D15" s="4">
        <v>0</v>
      </c>
      <c r="E15" s="75"/>
      <c r="F15" s="3">
        <f t="shared" si="5"/>
        <v>0</v>
      </c>
      <c r="G15" s="3">
        <f t="shared" si="6"/>
        <v>0</v>
      </c>
      <c r="H15" s="110">
        <v>40000</v>
      </c>
      <c r="I15" s="3">
        <f t="shared" si="7"/>
        <v>0</v>
      </c>
      <c r="J15" s="3">
        <f t="shared" si="8"/>
        <v>0</v>
      </c>
      <c r="K15" s="3">
        <f t="shared" si="9"/>
        <v>0</v>
      </c>
    </row>
    <row r="16" spans="1:11" ht="129.6" x14ac:dyDescent="0.3">
      <c r="A16" s="73">
        <v>9</v>
      </c>
      <c r="B16" s="78" t="s">
        <v>182</v>
      </c>
      <c r="C16" s="72" t="s">
        <v>57</v>
      </c>
      <c r="D16" s="4">
        <v>0</v>
      </c>
      <c r="E16" s="75"/>
      <c r="F16" s="3">
        <f t="shared" si="5"/>
        <v>0</v>
      </c>
      <c r="G16" s="3">
        <f t="shared" si="6"/>
        <v>0</v>
      </c>
      <c r="H16" s="110">
        <v>2000</v>
      </c>
      <c r="I16" s="3">
        <f t="shared" si="7"/>
        <v>0</v>
      </c>
      <c r="J16" s="3">
        <f t="shared" si="8"/>
        <v>0</v>
      </c>
      <c r="K16" s="3">
        <f t="shared" si="9"/>
        <v>0</v>
      </c>
    </row>
    <row r="17" spans="1:11" ht="129.6" x14ac:dyDescent="0.3">
      <c r="A17" s="73">
        <v>10</v>
      </c>
      <c r="B17" s="78" t="s">
        <v>183</v>
      </c>
      <c r="C17" s="72" t="s">
        <v>57</v>
      </c>
      <c r="D17" s="4">
        <v>0</v>
      </c>
      <c r="E17" s="75"/>
      <c r="F17" s="3">
        <f t="shared" si="5"/>
        <v>0</v>
      </c>
      <c r="G17" s="3">
        <f t="shared" si="6"/>
        <v>0</v>
      </c>
      <c r="H17" s="111">
        <v>6000</v>
      </c>
      <c r="I17" s="3">
        <f t="shared" si="7"/>
        <v>0</v>
      </c>
      <c r="J17" s="3">
        <f t="shared" si="8"/>
        <v>0</v>
      </c>
      <c r="K17" s="3">
        <f t="shared" si="9"/>
        <v>0</v>
      </c>
    </row>
    <row r="18" spans="1:11" ht="129.6" x14ac:dyDescent="0.3">
      <c r="A18" s="73">
        <v>11</v>
      </c>
      <c r="B18" s="78" t="s">
        <v>184</v>
      </c>
      <c r="C18" s="72" t="s">
        <v>57</v>
      </c>
      <c r="D18" s="4">
        <v>0</v>
      </c>
      <c r="E18" s="75"/>
      <c r="F18" s="3">
        <f t="shared" si="5"/>
        <v>0</v>
      </c>
      <c r="G18" s="3">
        <f t="shared" si="6"/>
        <v>0</v>
      </c>
      <c r="H18" s="111">
        <v>7000</v>
      </c>
      <c r="I18" s="3">
        <f t="shared" si="7"/>
        <v>0</v>
      </c>
      <c r="J18" s="3">
        <f t="shared" si="8"/>
        <v>0</v>
      </c>
      <c r="K18" s="3">
        <f t="shared" si="9"/>
        <v>0</v>
      </c>
    </row>
    <row r="19" spans="1:11" ht="129.6" x14ac:dyDescent="0.3">
      <c r="A19" s="73">
        <v>12</v>
      </c>
      <c r="B19" s="78" t="s">
        <v>185</v>
      </c>
      <c r="C19" s="72" t="s">
        <v>57</v>
      </c>
      <c r="D19" s="4">
        <v>0</v>
      </c>
      <c r="E19" s="75"/>
      <c r="F19" s="3">
        <f t="shared" si="5"/>
        <v>0</v>
      </c>
      <c r="G19" s="3">
        <f t="shared" si="6"/>
        <v>0</v>
      </c>
      <c r="H19" s="111">
        <v>7000</v>
      </c>
      <c r="I19" s="3">
        <f t="shared" si="7"/>
        <v>0</v>
      </c>
      <c r="J19" s="3">
        <f t="shared" si="8"/>
        <v>0</v>
      </c>
      <c r="K19" s="3">
        <f t="shared" si="9"/>
        <v>0</v>
      </c>
    </row>
    <row r="20" spans="1:11" ht="129.6" x14ac:dyDescent="0.3">
      <c r="A20" s="73">
        <v>13</v>
      </c>
      <c r="B20" s="78" t="s">
        <v>186</v>
      </c>
      <c r="C20" s="72" t="s">
        <v>57</v>
      </c>
      <c r="D20" s="4">
        <v>0</v>
      </c>
      <c r="E20" s="75"/>
      <c r="F20" s="3">
        <f t="shared" si="5"/>
        <v>0</v>
      </c>
      <c r="G20" s="3">
        <f t="shared" si="6"/>
        <v>0</v>
      </c>
      <c r="H20" s="111">
        <v>8000</v>
      </c>
      <c r="I20" s="3">
        <f t="shared" si="7"/>
        <v>0</v>
      </c>
      <c r="J20" s="3">
        <f t="shared" si="8"/>
        <v>0</v>
      </c>
      <c r="K20" s="3">
        <f t="shared" si="9"/>
        <v>0</v>
      </c>
    </row>
    <row r="21" spans="1:11" ht="129.6" x14ac:dyDescent="0.3">
      <c r="A21" s="73">
        <v>14</v>
      </c>
      <c r="B21" s="78" t="s">
        <v>187</v>
      </c>
      <c r="C21" s="72" t="s">
        <v>57</v>
      </c>
      <c r="D21" s="4">
        <v>0</v>
      </c>
      <c r="E21" s="75"/>
      <c r="F21" s="3">
        <f t="shared" si="5"/>
        <v>0</v>
      </c>
      <c r="G21" s="3">
        <f t="shared" si="6"/>
        <v>0</v>
      </c>
      <c r="H21" s="111">
        <v>2000</v>
      </c>
      <c r="I21" s="3">
        <f t="shared" si="7"/>
        <v>0</v>
      </c>
      <c r="J21" s="3">
        <f t="shared" si="8"/>
        <v>0</v>
      </c>
      <c r="K21" s="3">
        <f t="shared" si="9"/>
        <v>0</v>
      </c>
    </row>
    <row r="22" spans="1:11" ht="100.8" x14ac:dyDescent="0.3">
      <c r="A22" s="73">
        <v>15</v>
      </c>
      <c r="B22" s="116" t="s">
        <v>188</v>
      </c>
      <c r="C22" s="112" t="s">
        <v>57</v>
      </c>
      <c r="D22" s="4">
        <v>0</v>
      </c>
      <c r="E22" s="113"/>
      <c r="F22" s="3">
        <f t="shared" si="5"/>
        <v>0</v>
      </c>
      <c r="G22" s="3">
        <f t="shared" si="6"/>
        <v>0</v>
      </c>
      <c r="H22" s="114">
        <f>SUM(H16:H21)</f>
        <v>32000</v>
      </c>
      <c r="I22" s="3">
        <f t="shared" si="7"/>
        <v>0</v>
      </c>
      <c r="J22" s="3">
        <f t="shared" si="8"/>
        <v>0</v>
      </c>
      <c r="K22" s="3">
        <f t="shared" si="9"/>
        <v>0</v>
      </c>
    </row>
    <row r="23" spans="1:11" ht="31.2" customHeight="1" thickBot="1" x14ac:dyDescent="0.35">
      <c r="A23" s="108"/>
      <c r="B23" s="115" t="s">
        <v>0</v>
      </c>
      <c r="C23" s="99"/>
      <c r="D23" s="100">
        <f>SUM(D8:D21)</f>
        <v>0</v>
      </c>
      <c r="E23" s="101"/>
      <c r="F23" s="100">
        <f>SUM(F8:F21)</f>
        <v>0</v>
      </c>
      <c r="G23" s="102">
        <f>SUM(G8:G21)</f>
        <v>0</v>
      </c>
      <c r="H23" s="103"/>
      <c r="I23" s="104">
        <f>SUM(I8:I21)</f>
        <v>0</v>
      </c>
      <c r="J23" s="104">
        <f>SUM(J8:J21)</f>
        <v>0</v>
      </c>
      <c r="K23" s="105">
        <f>SUM(I23:J23)</f>
        <v>0</v>
      </c>
    </row>
    <row r="24" spans="1:11" x14ac:dyDescent="0.3">
      <c r="A24" s="18"/>
      <c r="B24" s="18"/>
      <c r="C24" s="26"/>
      <c r="D24" s="18"/>
      <c r="E24" s="18"/>
      <c r="F24" s="18"/>
      <c r="G24" s="18"/>
      <c r="H24" s="18"/>
      <c r="I24" s="18"/>
      <c r="J24" s="18"/>
      <c r="K24" s="18"/>
    </row>
    <row r="25" spans="1:11" x14ac:dyDescent="0.3">
      <c r="A25" s="18"/>
      <c r="B25" s="18"/>
      <c r="C25" s="26"/>
      <c r="D25" s="18"/>
      <c r="E25" s="18"/>
      <c r="F25" s="18"/>
      <c r="G25" s="18"/>
      <c r="H25" s="18"/>
      <c r="I25" s="18"/>
      <c r="J25" s="18"/>
      <c r="K25" s="18"/>
    </row>
    <row r="26" spans="1:11" x14ac:dyDescent="0.3">
      <c r="A26" s="18"/>
      <c r="B26" s="106" t="s">
        <v>4</v>
      </c>
      <c r="C26" s="107"/>
      <c r="D26" s="152">
        <f>I23</f>
        <v>0</v>
      </c>
      <c r="E26" s="153"/>
      <c r="F26" s="18"/>
      <c r="G26" s="18"/>
      <c r="H26" s="18"/>
      <c r="I26" s="18"/>
      <c r="J26" s="18"/>
      <c r="K26" s="18"/>
    </row>
    <row r="27" spans="1:11" x14ac:dyDescent="0.3">
      <c r="A27" s="18"/>
      <c r="B27" s="106" t="s">
        <v>3</v>
      </c>
      <c r="C27" s="107"/>
      <c r="D27" s="152">
        <f>J23</f>
        <v>0</v>
      </c>
      <c r="E27" s="153"/>
      <c r="F27" s="18"/>
      <c r="G27" s="18"/>
      <c r="H27" s="18"/>
      <c r="I27" s="18"/>
      <c r="J27" s="18"/>
      <c r="K27" s="18"/>
    </row>
    <row r="28" spans="1:11" x14ac:dyDescent="0.3">
      <c r="A28" s="18"/>
      <c r="B28" s="106" t="s">
        <v>5</v>
      </c>
      <c r="C28" s="107"/>
      <c r="D28" s="152">
        <f>K23</f>
        <v>0</v>
      </c>
      <c r="E28" s="153"/>
      <c r="F28" s="18"/>
      <c r="G28" s="18"/>
      <c r="H28" s="18"/>
      <c r="I28" s="18"/>
      <c r="J28" s="18"/>
      <c r="K28" s="18"/>
    </row>
    <row r="29" spans="1:11" x14ac:dyDescent="0.3">
      <c r="B29" s="71"/>
    </row>
    <row r="30" spans="1:11" x14ac:dyDescent="0.3">
      <c r="B30" s="71"/>
    </row>
    <row r="31" spans="1:11" x14ac:dyDescent="0.3">
      <c r="B31" s="71"/>
    </row>
  </sheetData>
  <mergeCells count="16">
    <mergeCell ref="D26:E26"/>
    <mergeCell ref="D27:E27"/>
    <mergeCell ref="D28:E28"/>
    <mergeCell ref="H6:H7"/>
    <mergeCell ref="I6:I7"/>
    <mergeCell ref="J6:J7"/>
    <mergeCell ref="K6:K7"/>
    <mergeCell ref="A2:B2"/>
    <mergeCell ref="A3:G3"/>
    <mergeCell ref="A6:A7"/>
    <mergeCell ref="B6:B7"/>
    <mergeCell ref="C6:C7"/>
    <mergeCell ref="D6:D7"/>
    <mergeCell ref="E6:E7"/>
    <mergeCell ref="F6:F7"/>
    <mergeCell ref="G6:G7"/>
  </mergeCells>
  <pageMargins left="0.7" right="0.7" top="0.78740157499999996" bottom="0.78740157499999996" header="0.3" footer="0.3"/>
  <pageSetup paperSize="9" scale="6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část A</vt:lpstr>
      <vt:lpstr>část B</vt:lpstr>
      <vt:lpstr>část C</vt:lpstr>
      <vt:lpstr>'část A'!Oblast_tisku</vt:lpstr>
      <vt:lpstr>'část C'!Oblast_tisku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2016-04-05T07:52:10Z</cp:lastPrinted>
  <dcterms:created xsi:type="dcterms:W3CDTF">2014-01-28T13:37:14Z</dcterms:created>
  <dcterms:modified xsi:type="dcterms:W3CDTF">2021-09-06T11:05:48Z</dcterms:modified>
</cp:coreProperties>
</file>