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80" windowWidth="19980" windowHeight="14130" activeTab="0"/>
  </bookViews>
  <sheets>
    <sheet name="List1" sheetId="1" r:id="rId1"/>
  </sheets>
  <definedNames>
    <definedName name="_xlnm.Print_Area" localSheetId="0">'List1'!$A$1:$G$231</definedName>
  </definedNames>
  <calcPr calcId="162913"/>
</workbook>
</file>

<file path=xl/sharedStrings.xml><?xml version="1.0" encoding="utf-8"?>
<sst xmlns="http://schemas.openxmlformats.org/spreadsheetml/2006/main" count="319" uniqueCount="87">
  <si>
    <t>Dílenské stoly a příslušenství - žáci</t>
  </si>
  <si>
    <t>Poř.č.</t>
  </si>
  <si>
    <t>Univerzální dílenský stůl plynule výš.</t>
  </si>
  <si>
    <t>šířka</t>
  </si>
  <si>
    <t>Kč/ks</t>
  </si>
  <si>
    <t>Kč celk.bez DPH</t>
  </si>
  <si>
    <t>stavitelný - centrálně klikou, pd buková</t>
  </si>
  <si>
    <t>hloubka</t>
  </si>
  <si>
    <t>výška</t>
  </si>
  <si>
    <t>700 - 920</t>
  </si>
  <si>
    <t>%  DPH</t>
  </si>
  <si>
    <t>Kč celk.vč.DPH</t>
  </si>
  <si>
    <t>ks</t>
  </si>
  <si>
    <t>Svěrák zámečnický</t>
  </si>
  <si>
    <t>(šířka čelistí 100 mm, rozpětí 125 mm)</t>
  </si>
  <si>
    <t>2a</t>
  </si>
  <si>
    <t>Podložka pod svěrák zámečnický</t>
  </si>
  <si>
    <t>buková podložka s rychloupínáky</t>
  </si>
  <si>
    <t>2b</t>
  </si>
  <si>
    <t>Sada montážních šroubů</t>
  </si>
  <si>
    <t>pro upevnění svěráku</t>
  </si>
  <si>
    <t>Podložka pro řezání lupínkovou pilou</t>
  </si>
  <si>
    <t>Posuvný doraz pro fixaci obrobku</t>
  </si>
  <si>
    <t>Hliníkový doraz</t>
  </si>
  <si>
    <t>délka 120 mm, průměr 25 mm</t>
  </si>
  <si>
    <t>Pokosník včetně posuvné</t>
  </si>
  <si>
    <t>podložky s rychloupínáky</t>
  </si>
  <si>
    <t>Krycí plast na pracovní plochu</t>
  </si>
  <si>
    <t>7a</t>
  </si>
  <si>
    <t>Svěrka k uchycení</t>
  </si>
  <si>
    <t>krycího plastu</t>
  </si>
  <si>
    <t>do truhlářského svěráku</t>
  </si>
  <si>
    <t>Otočná stolička</t>
  </si>
  <si>
    <t>sedák buk, průměr 350 mm,</t>
  </si>
  <si>
    <t>stabilní 5-ti paprsková základna</t>
  </si>
  <si>
    <t>450 - 570</t>
  </si>
  <si>
    <t>Stoly pro učitele - pevná výška 850 mm</t>
  </si>
  <si>
    <t>Dílenský stůl pevná výška 850 mm</t>
  </si>
  <si>
    <t>pracovní deska buk. spárovka tl. 45 mm</t>
  </si>
  <si>
    <t xml:space="preserve">kontejner podvěšený pod pd </t>
  </si>
  <si>
    <t>4× zásuvka, centrální zámek</t>
  </si>
  <si>
    <t>Otočná židle</t>
  </si>
  <si>
    <t>překližková skořepina buk</t>
  </si>
  <si>
    <t>Kontejner na kolečkách</t>
  </si>
  <si>
    <t>z toho dvě s brzdou. Korpus z laťovky, buková dýha, lak</t>
  </si>
  <si>
    <t>Elektro doplňky</t>
  </si>
  <si>
    <t xml:space="preserve">Závěsná rozvodná kostka </t>
  </si>
  <si>
    <t>4× zásuvka 230V, 16A</t>
  </si>
  <si>
    <t>závěsný řetízek delky 2m</t>
  </si>
  <si>
    <t xml:space="preserve">Kostky určeny k zavěšení nad dílenské stoly pro žáky.  </t>
  </si>
  <si>
    <t xml:space="preserve">2 otočná a 2 pevná kola Ø kola 125 mm </t>
  </si>
  <si>
    <t>(bez vybavení)</t>
  </si>
  <si>
    <t>Regál dekor buk</t>
  </si>
  <si>
    <t>5 přestavitelné police</t>
  </si>
  <si>
    <t>Celková cena bez DPH</t>
  </si>
  <si>
    <t>DPH 21%</t>
  </si>
  <si>
    <t>Celková cena včetně DPH</t>
  </si>
  <si>
    <t>Místnost 1.05</t>
  </si>
  <si>
    <t>Místnost 1.04</t>
  </si>
  <si>
    <t>Sestava u zadní stěny</t>
  </si>
  <si>
    <t>Skříň vysoká, 2× plné dveře</t>
  </si>
  <si>
    <t>uzamykatelná, dekor buk</t>
  </si>
  <si>
    <t>Skříň vysoká, 1× plné dveře</t>
  </si>
  <si>
    <t>Místnost 2.03</t>
  </si>
  <si>
    <t>Zlutice SLSZ stodola</t>
  </si>
  <si>
    <t>Půdorys 1.NP</t>
  </si>
  <si>
    <t>Půdorys 2.NP</t>
  </si>
  <si>
    <t>Kovová šatní skříň jednodvéřová,</t>
  </si>
  <si>
    <t>vertikálně rozdělěna mezistěnou,</t>
  </si>
  <si>
    <t xml:space="preserve">uzamykatelná na cylindrický zámek, </t>
  </si>
  <si>
    <t>Koš odpadkový nášlapný 6L nerez</t>
  </si>
  <si>
    <t>vybavení hygienických prostor</t>
  </si>
  <si>
    <t>jádro multipl., měkčená drážková vrstva, 2 prstencové magnety Ø 20 mm</t>
  </si>
  <si>
    <t>spár. tl.45mm, delší strany zesíleny na tl. 100 mm, 2× svěrák truhlářský proti sobě s odnímatelnou kličkou, možnost vyjmutí a umístění do kovové konstrukce</t>
  </si>
  <si>
    <t>1× zapuštěná podélná upínací AL lišta pro přísluš.</t>
  </si>
  <si>
    <t>pracovní deska buk. spárovka tl. 45 mm, korpus z laťovky, buková dýha, lak.</t>
  </si>
  <si>
    <t>nastavitelná výška min.</t>
  </si>
  <si>
    <t>vyobrazení jednotlivých prvků jsou pouze ilustrativní</t>
  </si>
  <si>
    <t>větrací otvory min. na 30 % plochy dveří</t>
  </si>
  <si>
    <t>Vozík pro 20 ks svěráků kovo s podlož.</t>
  </si>
  <si>
    <t>a 20 ks podložek pro řezání lupín. pilkou</t>
  </si>
  <si>
    <t xml:space="preserve">3× ložná plocha cca 1000 × 600 mm </t>
  </si>
  <si>
    <t>přívodní kabel délky min. 2,3m</t>
  </si>
  <si>
    <t xml:space="preserve">1× uzamykatel. zásuvka </t>
  </si>
  <si>
    <t>1× plná dvířka, 4× kolečka</t>
  </si>
  <si>
    <t xml:space="preserve">Protikus - vložka sloužící k bezpečnému upnutí obrobku. Speciální vrstva snižující riziko poškození obrobku otlačením čelistí a drážky umožňující bezpečné a pevné upnutí např. válcovitého obrobku. </t>
  </si>
  <si>
    <t>výška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</si>
</sst>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u val="single"/>
      <sz val="11"/>
      <color rgb="FF000000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i/>
      <sz val="9"/>
      <name val="Times New Roman CE"/>
      <family val="2"/>
    </font>
    <font>
      <sz val="10"/>
      <name val="Times New Roman"/>
      <family val="1"/>
    </font>
    <font>
      <sz val="11"/>
      <name val="Arial"/>
      <family val="2"/>
    </font>
    <font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5" fillId="0" borderId="2" xfId="0" applyNumberFormat="1" applyFont="1" applyBorder="1"/>
    <xf numFmtId="0" fontId="0" fillId="0" borderId="2" xfId="0" applyBorder="1"/>
    <xf numFmtId="0" fontId="5" fillId="0" borderId="0" xfId="0" applyFont="1"/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0" xfId="0" applyNumberFormat="1" applyFont="1"/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0" xfId="0" applyFont="1" applyFill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Font="1" applyBorder="1"/>
    <xf numFmtId="0" fontId="2" fillId="0" borderId="0" xfId="0" applyFont="1" applyBorder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/>
    <xf numFmtId="0" fontId="9" fillId="0" borderId="6" xfId="0" applyFont="1" applyBorder="1" applyAlignment="1">
      <alignment horizontal="center"/>
    </xf>
    <xf numFmtId="0" fontId="9" fillId="0" borderId="11" xfId="0" applyFont="1" applyBorder="1"/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/>
    <xf numFmtId="0" fontId="1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5</xdr:row>
      <xdr:rowOff>152400</xdr:rowOff>
    </xdr:from>
    <xdr:to>
      <xdr:col>6</xdr:col>
      <xdr:colOff>723900</xdr:colOff>
      <xdr:row>8</xdr:row>
      <xdr:rowOff>85725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219200"/>
          <a:ext cx="695325" cy="50482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180975</xdr:rowOff>
    </xdr:from>
    <xdr:to>
      <xdr:col>6</xdr:col>
      <xdr:colOff>723900</xdr:colOff>
      <xdr:row>13</xdr:row>
      <xdr:rowOff>95250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2200275"/>
          <a:ext cx="676275" cy="485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6</xdr:col>
      <xdr:colOff>95250</xdr:colOff>
      <xdr:row>15</xdr:row>
      <xdr:rowOff>76200</xdr:rowOff>
    </xdr:from>
    <xdr:to>
      <xdr:col>6</xdr:col>
      <xdr:colOff>714375</xdr:colOff>
      <xdr:row>18</xdr:row>
      <xdr:rowOff>104775</xdr:rowOff>
    </xdr:to>
    <xdr:pic>
      <xdr:nvPicPr>
        <xdr:cNvPr id="7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3019425"/>
          <a:ext cx="619125" cy="6000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6</xdr:col>
      <xdr:colOff>57150</xdr:colOff>
      <xdr:row>25</xdr:row>
      <xdr:rowOff>38100</xdr:rowOff>
    </xdr:from>
    <xdr:to>
      <xdr:col>6</xdr:col>
      <xdr:colOff>695325</xdr:colOff>
      <xdr:row>28</xdr:row>
      <xdr:rowOff>161925</xdr:rowOff>
    </xdr:to>
    <xdr:pic>
      <xdr:nvPicPr>
        <xdr:cNvPr id="8" name="Obráze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87100" y="4829175"/>
          <a:ext cx="638175" cy="69532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57150</xdr:colOff>
      <xdr:row>30</xdr:row>
      <xdr:rowOff>66675</xdr:rowOff>
    </xdr:from>
    <xdr:to>
      <xdr:col>6</xdr:col>
      <xdr:colOff>742950</xdr:colOff>
      <xdr:row>33</xdr:row>
      <xdr:rowOff>76200</xdr:rowOff>
    </xdr:to>
    <xdr:pic>
      <xdr:nvPicPr>
        <xdr:cNvPr id="9" name="Obráze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87100" y="5781675"/>
          <a:ext cx="685800" cy="58102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352425</xdr:colOff>
      <xdr:row>35</xdr:row>
      <xdr:rowOff>123825</xdr:rowOff>
    </xdr:from>
    <xdr:to>
      <xdr:col>6</xdr:col>
      <xdr:colOff>495300</xdr:colOff>
      <xdr:row>38</xdr:row>
      <xdr:rowOff>114300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82375" y="6762750"/>
          <a:ext cx="142875" cy="5619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95250</xdr:colOff>
      <xdr:row>41</xdr:row>
      <xdr:rowOff>9525</xdr:rowOff>
    </xdr:from>
    <xdr:to>
      <xdr:col>6</xdr:col>
      <xdr:colOff>742950</xdr:colOff>
      <xdr:row>43</xdr:row>
      <xdr:rowOff>85725</xdr:rowOff>
    </xdr:to>
    <xdr:pic>
      <xdr:nvPicPr>
        <xdr:cNvPr id="11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25200" y="7762875"/>
          <a:ext cx="647700" cy="457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76200</xdr:colOff>
      <xdr:row>45</xdr:row>
      <xdr:rowOff>142875</xdr:rowOff>
    </xdr:from>
    <xdr:to>
      <xdr:col>6</xdr:col>
      <xdr:colOff>733425</xdr:colOff>
      <xdr:row>48</xdr:row>
      <xdr:rowOff>95250</xdr:rowOff>
    </xdr:to>
    <xdr:pic>
      <xdr:nvPicPr>
        <xdr:cNvPr id="12" name="Obráze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06150" y="8658225"/>
          <a:ext cx="657225" cy="5238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85725</xdr:colOff>
      <xdr:row>51</xdr:row>
      <xdr:rowOff>76200</xdr:rowOff>
    </xdr:from>
    <xdr:to>
      <xdr:col>6</xdr:col>
      <xdr:colOff>742950</xdr:colOff>
      <xdr:row>54</xdr:row>
      <xdr:rowOff>28575</xdr:rowOff>
    </xdr:to>
    <xdr:pic>
      <xdr:nvPicPr>
        <xdr:cNvPr id="13" name="Obráze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9705975"/>
          <a:ext cx="657225" cy="5238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104775</xdr:colOff>
      <xdr:row>56</xdr:row>
      <xdr:rowOff>76200</xdr:rowOff>
    </xdr:from>
    <xdr:to>
      <xdr:col>6</xdr:col>
      <xdr:colOff>704850</xdr:colOff>
      <xdr:row>58</xdr:row>
      <xdr:rowOff>171450</xdr:rowOff>
    </xdr:to>
    <xdr:pic>
      <xdr:nvPicPr>
        <xdr:cNvPr id="14" name="Obráze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34725" y="10658475"/>
          <a:ext cx="600075" cy="6096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171450</xdr:colOff>
      <xdr:row>61</xdr:row>
      <xdr:rowOff>152400</xdr:rowOff>
    </xdr:from>
    <xdr:to>
      <xdr:col>6</xdr:col>
      <xdr:colOff>638175</xdr:colOff>
      <xdr:row>63</xdr:row>
      <xdr:rowOff>361950</xdr:rowOff>
    </xdr:to>
    <xdr:pic>
      <xdr:nvPicPr>
        <xdr:cNvPr id="15" name="Obrázek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01400" y="11820525"/>
          <a:ext cx="46672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68</xdr:row>
      <xdr:rowOff>133350</xdr:rowOff>
    </xdr:from>
    <xdr:to>
      <xdr:col>6</xdr:col>
      <xdr:colOff>704850</xdr:colOff>
      <xdr:row>71</xdr:row>
      <xdr:rowOff>19050</xdr:rowOff>
    </xdr:to>
    <xdr:pic>
      <xdr:nvPicPr>
        <xdr:cNvPr id="16" name="Obrázek 1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49000" y="13487400"/>
          <a:ext cx="685800" cy="457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247650</xdr:colOff>
      <xdr:row>73</xdr:row>
      <xdr:rowOff>95250</xdr:rowOff>
    </xdr:from>
    <xdr:to>
      <xdr:col>6</xdr:col>
      <xdr:colOff>619125</xdr:colOff>
      <xdr:row>75</xdr:row>
      <xdr:rowOff>314325</xdr:rowOff>
    </xdr:to>
    <xdr:pic>
      <xdr:nvPicPr>
        <xdr:cNvPr id="17" name="Obrázek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77600" y="14401800"/>
          <a:ext cx="3714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78</xdr:row>
      <xdr:rowOff>152400</xdr:rowOff>
    </xdr:from>
    <xdr:to>
      <xdr:col>6</xdr:col>
      <xdr:colOff>628650</xdr:colOff>
      <xdr:row>81</xdr:row>
      <xdr:rowOff>95250</xdr:rowOff>
    </xdr:to>
    <xdr:pic>
      <xdr:nvPicPr>
        <xdr:cNvPr id="18" name="Obrázek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20450" y="15706725"/>
          <a:ext cx="438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200025</xdr:colOff>
      <xdr:row>85</xdr:row>
      <xdr:rowOff>152400</xdr:rowOff>
    </xdr:from>
    <xdr:to>
      <xdr:col>6</xdr:col>
      <xdr:colOff>600075</xdr:colOff>
      <xdr:row>88</xdr:row>
      <xdr:rowOff>104775</xdr:rowOff>
    </xdr:to>
    <xdr:pic>
      <xdr:nvPicPr>
        <xdr:cNvPr id="19" name="Obrázek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29975" y="17097375"/>
          <a:ext cx="40005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219075</xdr:colOff>
      <xdr:row>92</xdr:row>
      <xdr:rowOff>95250</xdr:rowOff>
    </xdr:from>
    <xdr:to>
      <xdr:col>6</xdr:col>
      <xdr:colOff>561975</xdr:colOff>
      <xdr:row>95</xdr:row>
      <xdr:rowOff>123825</xdr:rowOff>
    </xdr:to>
    <xdr:pic>
      <xdr:nvPicPr>
        <xdr:cNvPr id="20" name="Obrázek 1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49025" y="18373725"/>
          <a:ext cx="342900" cy="6000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247650</xdr:colOff>
      <xdr:row>109</xdr:row>
      <xdr:rowOff>95250</xdr:rowOff>
    </xdr:from>
    <xdr:to>
      <xdr:col>6</xdr:col>
      <xdr:colOff>590550</xdr:colOff>
      <xdr:row>112</xdr:row>
      <xdr:rowOff>142875</xdr:rowOff>
    </xdr:to>
    <xdr:pic>
      <xdr:nvPicPr>
        <xdr:cNvPr id="23" name="Obrázek 1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77600" y="21612225"/>
          <a:ext cx="342900" cy="59055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104775</xdr:colOff>
      <xdr:row>119</xdr:row>
      <xdr:rowOff>57150</xdr:rowOff>
    </xdr:from>
    <xdr:to>
      <xdr:col>6</xdr:col>
      <xdr:colOff>762000</xdr:colOff>
      <xdr:row>122</xdr:row>
      <xdr:rowOff>123825</xdr:rowOff>
    </xdr:to>
    <xdr:pic>
      <xdr:nvPicPr>
        <xdr:cNvPr id="24" name="Obrázek 188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23450550"/>
          <a:ext cx="657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99</xdr:row>
      <xdr:rowOff>66675</xdr:rowOff>
    </xdr:from>
    <xdr:to>
      <xdr:col>6</xdr:col>
      <xdr:colOff>628650</xdr:colOff>
      <xdr:row>102</xdr:row>
      <xdr:rowOff>171450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01400" y="19678650"/>
          <a:ext cx="457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126</xdr:row>
      <xdr:rowOff>38100</xdr:rowOff>
    </xdr:from>
    <xdr:to>
      <xdr:col>6</xdr:col>
      <xdr:colOff>628650</xdr:colOff>
      <xdr:row>129</xdr:row>
      <xdr:rowOff>152400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24765000"/>
          <a:ext cx="466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114</xdr:row>
      <xdr:rowOff>95250</xdr:rowOff>
    </xdr:from>
    <xdr:to>
      <xdr:col>6</xdr:col>
      <xdr:colOff>590550</xdr:colOff>
      <xdr:row>117</xdr:row>
      <xdr:rowOff>123825</xdr:rowOff>
    </xdr:to>
    <xdr:pic>
      <xdr:nvPicPr>
        <xdr:cNvPr id="27" name="Obrázek 1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77600" y="22536150"/>
          <a:ext cx="342900" cy="6000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9525</xdr:colOff>
      <xdr:row>152</xdr:row>
      <xdr:rowOff>171450</xdr:rowOff>
    </xdr:from>
    <xdr:to>
      <xdr:col>1</xdr:col>
      <xdr:colOff>5819775</xdr:colOff>
      <xdr:row>184</xdr:row>
      <xdr:rowOff>28575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30146625"/>
          <a:ext cx="6391275" cy="595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191</xdr:row>
      <xdr:rowOff>95250</xdr:rowOff>
    </xdr:from>
    <xdr:to>
      <xdr:col>1</xdr:col>
      <xdr:colOff>5924550</xdr:colOff>
      <xdr:row>223</xdr:row>
      <xdr:rowOff>123825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7642800"/>
          <a:ext cx="6448425" cy="612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136</xdr:row>
      <xdr:rowOff>28575</xdr:rowOff>
    </xdr:from>
    <xdr:to>
      <xdr:col>6</xdr:col>
      <xdr:colOff>600075</xdr:colOff>
      <xdr:row>139</xdr:row>
      <xdr:rowOff>85725</xdr:rowOff>
    </xdr:to>
    <xdr:pic>
      <xdr:nvPicPr>
        <xdr:cNvPr id="28" name="Obrázek 27" descr="Šatní skříň 1800x400x500 s mezistěnou, modré dveře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26660475"/>
          <a:ext cx="342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tabSelected="1" view="pageBreakPreview" zoomScaleSheetLayoutView="100" workbookViewId="0" topLeftCell="A1">
      <selection activeCell="B62" sqref="B62"/>
    </sheetView>
  </sheetViews>
  <sheetFormatPr defaultColWidth="9.140625" defaultRowHeight="15"/>
  <cols>
    <col min="1" max="1" width="8.7109375" style="0" customWidth="1"/>
    <col min="2" max="2" width="116.8515625" style="0" customWidth="1"/>
    <col min="3" max="5" width="8.7109375" style="0" customWidth="1"/>
    <col min="6" max="6" width="13.7109375" style="0" customWidth="1"/>
    <col min="7" max="7" width="11.7109375" style="0" customWidth="1"/>
    <col min="8" max="8" width="10.28125" style="0" customWidth="1"/>
  </cols>
  <sheetData>
    <row r="1" spans="1:7" s="3" customFormat="1" ht="20.1" customHeight="1">
      <c r="A1" s="1" t="s">
        <v>64</v>
      </c>
      <c r="B1" s="2"/>
      <c r="C1" s="2"/>
      <c r="D1" s="2"/>
      <c r="E1" s="2"/>
      <c r="F1" s="2"/>
      <c r="G1" s="2"/>
    </row>
    <row r="3" ht="15">
      <c r="A3" s="4" t="s">
        <v>58</v>
      </c>
    </row>
    <row r="4" spans="3:7" ht="15">
      <c r="C4" s="76" t="s">
        <v>77</v>
      </c>
      <c r="D4" s="76"/>
      <c r="E4" s="76"/>
      <c r="F4" s="76"/>
      <c r="G4" s="76"/>
    </row>
    <row r="5" spans="1:2" s="6" customFormat="1" ht="20.1" customHeight="1">
      <c r="A5" s="5" t="s">
        <v>0</v>
      </c>
      <c r="B5" s="5"/>
    </row>
    <row r="6" spans="1:8" ht="15">
      <c r="A6" s="7" t="s">
        <v>1</v>
      </c>
      <c r="B6" s="8" t="s">
        <v>2</v>
      </c>
      <c r="C6" s="9" t="s">
        <v>3</v>
      </c>
      <c r="D6" s="10">
        <v>1500</v>
      </c>
      <c r="E6" s="9" t="s">
        <v>4</v>
      </c>
      <c r="F6" s="11" t="s">
        <v>5</v>
      </c>
      <c r="G6" s="12"/>
      <c r="H6" s="13"/>
    </row>
    <row r="7" spans="1:8" ht="15">
      <c r="A7" s="14">
        <v>1</v>
      </c>
      <c r="B7" s="15" t="s">
        <v>6</v>
      </c>
      <c r="C7" s="16" t="s">
        <v>7</v>
      </c>
      <c r="D7" s="17">
        <v>650</v>
      </c>
      <c r="E7" s="71"/>
      <c r="F7" s="19">
        <f>D9*E7</f>
        <v>0</v>
      </c>
      <c r="G7" s="20"/>
      <c r="H7" s="21">
        <f>F7</f>
        <v>0</v>
      </c>
    </row>
    <row r="8" spans="1:8" ht="15">
      <c r="A8" s="22"/>
      <c r="B8" s="23" t="s">
        <v>73</v>
      </c>
      <c r="C8" s="16" t="s">
        <v>86</v>
      </c>
      <c r="D8" s="17" t="s">
        <v>9</v>
      </c>
      <c r="E8" s="16" t="s">
        <v>10</v>
      </c>
      <c r="F8" s="24" t="s">
        <v>11</v>
      </c>
      <c r="G8" s="20"/>
      <c r="H8" s="13"/>
    </row>
    <row r="9" spans="1:8" ht="15">
      <c r="A9" s="25"/>
      <c r="B9" s="26" t="s">
        <v>74</v>
      </c>
      <c r="C9" s="27" t="s">
        <v>12</v>
      </c>
      <c r="D9" s="28">
        <v>10</v>
      </c>
      <c r="E9" s="29">
        <v>21</v>
      </c>
      <c r="F9" s="30">
        <f>F7*(1+E9/100)</f>
        <v>0</v>
      </c>
      <c r="G9" s="31"/>
      <c r="H9" s="13"/>
    </row>
    <row r="11" spans="1:8" ht="15">
      <c r="A11" s="7" t="s">
        <v>1</v>
      </c>
      <c r="B11" s="8"/>
      <c r="C11" s="9" t="s">
        <v>3</v>
      </c>
      <c r="D11" s="10"/>
      <c r="E11" s="9" t="s">
        <v>4</v>
      </c>
      <c r="F11" s="11" t="s">
        <v>5</v>
      </c>
      <c r="G11" s="32"/>
      <c r="H11" s="13"/>
    </row>
    <row r="12" spans="1:8" ht="15">
      <c r="A12" s="14">
        <v>2</v>
      </c>
      <c r="B12" s="15" t="s">
        <v>13</v>
      </c>
      <c r="C12" s="16" t="s">
        <v>7</v>
      </c>
      <c r="D12" s="17"/>
      <c r="E12" s="71"/>
      <c r="F12" s="19">
        <f>D14*E12</f>
        <v>0</v>
      </c>
      <c r="G12" s="33"/>
      <c r="H12" s="21">
        <f>F12</f>
        <v>0</v>
      </c>
    </row>
    <row r="13" spans="1:8" ht="15">
      <c r="A13" s="22"/>
      <c r="B13" s="15" t="s">
        <v>14</v>
      </c>
      <c r="C13" s="16" t="s">
        <v>8</v>
      </c>
      <c r="D13" s="17"/>
      <c r="E13" s="16" t="s">
        <v>10</v>
      </c>
      <c r="F13" s="24" t="s">
        <v>11</v>
      </c>
      <c r="G13" s="33"/>
      <c r="H13" s="13"/>
    </row>
    <row r="14" spans="1:8" ht="15">
      <c r="A14" s="25"/>
      <c r="B14" s="26"/>
      <c r="C14" s="27" t="s">
        <v>12</v>
      </c>
      <c r="D14" s="28">
        <v>20</v>
      </c>
      <c r="E14" s="29">
        <v>21</v>
      </c>
      <c r="F14" s="30">
        <f>F12*(1+E14/100)</f>
        <v>0</v>
      </c>
      <c r="G14" s="34"/>
      <c r="H14" s="13"/>
    </row>
    <row r="15" s="35" customFormat="1" ht="12.75"/>
    <row r="16" spans="1:8" ht="15">
      <c r="A16" s="7" t="s">
        <v>1</v>
      </c>
      <c r="B16" s="8"/>
      <c r="C16" s="9" t="s">
        <v>3</v>
      </c>
      <c r="D16" s="10"/>
      <c r="E16" s="9" t="s">
        <v>4</v>
      </c>
      <c r="F16" s="11" t="s">
        <v>5</v>
      </c>
      <c r="G16" s="32"/>
      <c r="H16" s="13"/>
    </row>
    <row r="17" spans="1:8" ht="15">
      <c r="A17" s="14" t="s">
        <v>15</v>
      </c>
      <c r="B17" s="15" t="s">
        <v>16</v>
      </c>
      <c r="C17" s="16" t="s">
        <v>7</v>
      </c>
      <c r="D17" s="17"/>
      <c r="E17" s="71"/>
      <c r="F17" s="19">
        <f>D19*E17</f>
        <v>0</v>
      </c>
      <c r="G17" s="33"/>
      <c r="H17" s="21">
        <f>F17</f>
        <v>0</v>
      </c>
    </row>
    <row r="18" spans="1:8" ht="15">
      <c r="A18" s="22"/>
      <c r="B18" s="15" t="s">
        <v>17</v>
      </c>
      <c r="C18" s="16" t="s">
        <v>8</v>
      </c>
      <c r="D18" s="17"/>
      <c r="E18" s="16" t="s">
        <v>10</v>
      </c>
      <c r="F18" s="24" t="s">
        <v>11</v>
      </c>
      <c r="G18" s="33"/>
      <c r="H18" s="13"/>
    </row>
    <row r="19" spans="1:8" ht="15">
      <c r="A19" s="25"/>
      <c r="B19" s="26"/>
      <c r="C19" s="27" t="s">
        <v>12</v>
      </c>
      <c r="D19" s="28">
        <v>20</v>
      </c>
      <c r="E19" s="29">
        <v>21</v>
      </c>
      <c r="F19" s="30">
        <f>F17*(1+E19/100)</f>
        <v>0</v>
      </c>
      <c r="G19" s="34"/>
      <c r="H19" s="13"/>
    </row>
    <row r="20" s="35" customFormat="1" ht="12.75"/>
    <row r="21" spans="1:8" ht="15">
      <c r="A21" s="7" t="s">
        <v>1</v>
      </c>
      <c r="B21" s="8"/>
      <c r="C21" s="9" t="s">
        <v>3</v>
      </c>
      <c r="D21" s="10"/>
      <c r="E21" s="9" t="s">
        <v>4</v>
      </c>
      <c r="F21" s="11" t="s">
        <v>5</v>
      </c>
      <c r="G21" s="32"/>
      <c r="H21" s="13"/>
    </row>
    <row r="22" spans="1:8" ht="15">
      <c r="A22" s="14" t="s">
        <v>18</v>
      </c>
      <c r="B22" s="15" t="s">
        <v>19</v>
      </c>
      <c r="C22" s="16" t="s">
        <v>7</v>
      </c>
      <c r="D22" s="17"/>
      <c r="E22" s="71"/>
      <c r="F22" s="19">
        <f>D24*E22</f>
        <v>0</v>
      </c>
      <c r="G22" s="33"/>
      <c r="H22" s="21">
        <f>F22</f>
        <v>0</v>
      </c>
    </row>
    <row r="23" spans="1:8" ht="15">
      <c r="A23" s="22"/>
      <c r="B23" s="15" t="s">
        <v>20</v>
      </c>
      <c r="C23" s="16" t="s">
        <v>8</v>
      </c>
      <c r="D23" s="17"/>
      <c r="E23" s="16" t="s">
        <v>10</v>
      </c>
      <c r="F23" s="24" t="s">
        <v>11</v>
      </c>
      <c r="G23" s="33"/>
      <c r="H23" s="13"/>
    </row>
    <row r="24" spans="1:8" ht="15">
      <c r="A24" s="25"/>
      <c r="B24" s="26"/>
      <c r="C24" s="27" t="s">
        <v>12</v>
      </c>
      <c r="D24" s="28">
        <v>20</v>
      </c>
      <c r="E24" s="29">
        <v>21</v>
      </c>
      <c r="F24" s="30">
        <f>F22*(1+E24/100)</f>
        <v>0</v>
      </c>
      <c r="G24" s="34"/>
      <c r="H24" s="13"/>
    </row>
    <row r="25" s="35" customFormat="1" ht="12.75"/>
    <row r="26" spans="1:8" ht="15">
      <c r="A26" s="7" t="s">
        <v>1</v>
      </c>
      <c r="B26" s="8"/>
      <c r="C26" s="9" t="s">
        <v>3</v>
      </c>
      <c r="D26" s="10"/>
      <c r="E26" s="9" t="s">
        <v>4</v>
      </c>
      <c r="F26" s="11" t="s">
        <v>5</v>
      </c>
      <c r="G26" s="32"/>
      <c r="H26" s="13"/>
    </row>
    <row r="27" spans="1:8" ht="15">
      <c r="A27" s="14">
        <v>3</v>
      </c>
      <c r="B27" s="15" t="s">
        <v>21</v>
      </c>
      <c r="C27" s="16" t="s">
        <v>7</v>
      </c>
      <c r="D27" s="17"/>
      <c r="E27" s="71"/>
      <c r="F27" s="19">
        <f>D29*E27</f>
        <v>0</v>
      </c>
      <c r="G27" s="33"/>
      <c r="H27" s="21">
        <f>F27</f>
        <v>0</v>
      </c>
    </row>
    <row r="28" spans="1:8" ht="15">
      <c r="A28" s="22"/>
      <c r="B28" s="15"/>
      <c r="C28" s="16" t="s">
        <v>8</v>
      </c>
      <c r="D28" s="17"/>
      <c r="E28" s="16" t="s">
        <v>10</v>
      </c>
      <c r="F28" s="24" t="s">
        <v>11</v>
      </c>
      <c r="G28" s="33"/>
      <c r="H28" s="13"/>
    </row>
    <row r="29" spans="1:8" ht="15">
      <c r="A29" s="25"/>
      <c r="B29" s="26"/>
      <c r="C29" s="27" t="s">
        <v>12</v>
      </c>
      <c r="D29" s="28">
        <v>20</v>
      </c>
      <c r="E29" s="29">
        <v>21</v>
      </c>
      <c r="F29" s="30">
        <f>F27*(1+E29/100)</f>
        <v>0</v>
      </c>
      <c r="G29" s="34"/>
      <c r="H29" s="13"/>
    </row>
    <row r="30" s="35" customFormat="1" ht="12.75"/>
    <row r="31" spans="1:8" ht="15">
      <c r="A31" s="7" t="s">
        <v>1</v>
      </c>
      <c r="B31" s="8"/>
      <c r="C31" s="9" t="s">
        <v>3</v>
      </c>
      <c r="D31" s="10"/>
      <c r="E31" s="9" t="s">
        <v>4</v>
      </c>
      <c r="F31" s="11" t="s">
        <v>5</v>
      </c>
      <c r="G31" s="32"/>
      <c r="H31" s="13"/>
    </row>
    <row r="32" spans="1:8" ht="15">
      <c r="A32" s="14">
        <v>4</v>
      </c>
      <c r="B32" s="15" t="s">
        <v>22</v>
      </c>
      <c r="C32" s="16" t="s">
        <v>7</v>
      </c>
      <c r="D32" s="17"/>
      <c r="E32" s="71"/>
      <c r="F32" s="19">
        <f>D34*E32</f>
        <v>0</v>
      </c>
      <c r="G32" s="33"/>
      <c r="H32" s="21">
        <f>F32</f>
        <v>0</v>
      </c>
    </row>
    <row r="33" spans="1:8" ht="15">
      <c r="A33" s="22"/>
      <c r="B33" s="15"/>
      <c r="C33" s="16" t="s">
        <v>8</v>
      </c>
      <c r="D33" s="17"/>
      <c r="E33" s="16" t="s">
        <v>10</v>
      </c>
      <c r="F33" s="24" t="s">
        <v>11</v>
      </c>
      <c r="G33" s="33"/>
      <c r="H33" s="13"/>
    </row>
    <row r="34" spans="1:8" ht="15">
      <c r="A34" s="25"/>
      <c r="B34" s="26"/>
      <c r="C34" s="27" t="s">
        <v>12</v>
      </c>
      <c r="D34" s="28">
        <v>20</v>
      </c>
      <c r="E34" s="29">
        <v>21</v>
      </c>
      <c r="F34" s="30">
        <f>F32*(1+E34/100)</f>
        <v>0</v>
      </c>
      <c r="G34" s="34"/>
      <c r="H34" s="13"/>
    </row>
    <row r="35" s="35" customFormat="1" ht="12.75"/>
    <row r="36" spans="1:8" ht="15">
      <c r="A36" s="7" t="s">
        <v>1</v>
      </c>
      <c r="B36" s="8"/>
      <c r="C36" s="9" t="s">
        <v>3</v>
      </c>
      <c r="D36" s="10"/>
      <c r="E36" s="9" t="s">
        <v>4</v>
      </c>
      <c r="F36" s="11" t="s">
        <v>5</v>
      </c>
      <c r="G36" s="32"/>
      <c r="H36" s="13"/>
    </row>
    <row r="37" spans="1:8" ht="15">
      <c r="A37" s="14">
        <v>5</v>
      </c>
      <c r="B37" s="15" t="s">
        <v>23</v>
      </c>
      <c r="C37" s="16" t="s">
        <v>7</v>
      </c>
      <c r="D37" s="17"/>
      <c r="E37" s="71"/>
      <c r="F37" s="19">
        <f>D39*E37</f>
        <v>0</v>
      </c>
      <c r="G37" s="33"/>
      <c r="H37" s="21">
        <f>F37</f>
        <v>0</v>
      </c>
    </row>
    <row r="38" spans="1:8" ht="15">
      <c r="A38" s="22"/>
      <c r="B38" s="15" t="s">
        <v>24</v>
      </c>
      <c r="C38" s="16" t="s">
        <v>8</v>
      </c>
      <c r="D38" s="17"/>
      <c r="E38" s="16" t="s">
        <v>10</v>
      </c>
      <c r="F38" s="24" t="s">
        <v>11</v>
      </c>
      <c r="G38" s="33"/>
      <c r="H38" s="13"/>
    </row>
    <row r="39" spans="1:8" ht="15">
      <c r="A39" s="25"/>
      <c r="B39" s="26"/>
      <c r="C39" s="27" t="s">
        <v>12</v>
      </c>
      <c r="D39" s="28">
        <v>20</v>
      </c>
      <c r="E39" s="29">
        <v>21</v>
      </c>
      <c r="F39" s="30">
        <f>F37*(1+E39/100)</f>
        <v>0</v>
      </c>
      <c r="G39" s="34"/>
      <c r="H39" s="13"/>
    </row>
    <row r="40" s="35" customFormat="1" ht="12.75"/>
    <row r="41" spans="1:8" ht="15">
      <c r="A41" s="7" t="s">
        <v>1</v>
      </c>
      <c r="B41" s="8"/>
      <c r="C41" s="9" t="s">
        <v>3</v>
      </c>
      <c r="D41" s="10"/>
      <c r="E41" s="9" t="s">
        <v>4</v>
      </c>
      <c r="F41" s="11" t="s">
        <v>5</v>
      </c>
      <c r="G41" s="32"/>
      <c r="H41" s="13"/>
    </row>
    <row r="42" spans="1:8" ht="15">
      <c r="A42" s="14">
        <v>6</v>
      </c>
      <c r="B42" s="15" t="s">
        <v>25</v>
      </c>
      <c r="C42" s="16" t="s">
        <v>7</v>
      </c>
      <c r="D42" s="17"/>
      <c r="E42" s="71"/>
      <c r="F42" s="19">
        <f>D44*E42</f>
        <v>0</v>
      </c>
      <c r="G42" s="33"/>
      <c r="H42" s="21">
        <f>F42</f>
        <v>0</v>
      </c>
    </row>
    <row r="43" spans="1:8" ht="15">
      <c r="A43" s="22"/>
      <c r="B43" s="15" t="s">
        <v>26</v>
      </c>
      <c r="C43" s="16" t="s">
        <v>8</v>
      </c>
      <c r="D43" s="17"/>
      <c r="E43" s="16" t="s">
        <v>10</v>
      </c>
      <c r="F43" s="24" t="s">
        <v>11</v>
      </c>
      <c r="G43" s="33"/>
      <c r="H43" s="13"/>
    </row>
    <row r="44" spans="1:8" ht="15">
      <c r="A44" s="25"/>
      <c r="B44" s="26"/>
      <c r="C44" s="27" t="s">
        <v>12</v>
      </c>
      <c r="D44" s="28">
        <v>20</v>
      </c>
      <c r="E44" s="29">
        <v>21</v>
      </c>
      <c r="F44" s="30">
        <f>F42*(1+E44/100)</f>
        <v>0</v>
      </c>
      <c r="G44" s="34"/>
      <c r="H44" s="13"/>
    </row>
    <row r="45" spans="1:8" ht="15">
      <c r="A45" s="16"/>
      <c r="B45" s="36"/>
      <c r="C45" s="16"/>
      <c r="D45" s="37"/>
      <c r="E45" s="37"/>
      <c r="F45" s="18"/>
      <c r="G45" s="16"/>
      <c r="H45" s="13"/>
    </row>
    <row r="46" spans="1:8" ht="15">
      <c r="A46" s="7" t="s">
        <v>1</v>
      </c>
      <c r="B46" s="8"/>
      <c r="C46" s="9" t="s">
        <v>3</v>
      </c>
      <c r="D46" s="10">
        <v>1500</v>
      </c>
      <c r="E46" s="9" t="s">
        <v>4</v>
      </c>
      <c r="F46" s="11" t="s">
        <v>5</v>
      </c>
      <c r="G46" s="32"/>
      <c r="H46" s="13"/>
    </row>
    <row r="47" spans="1:8" ht="15">
      <c r="A47" s="14">
        <v>7</v>
      </c>
      <c r="B47" s="15" t="s">
        <v>27</v>
      </c>
      <c r="C47" s="16" t="s">
        <v>7</v>
      </c>
      <c r="D47" s="17">
        <v>650</v>
      </c>
      <c r="E47" s="71"/>
      <c r="F47" s="19">
        <f>D49*E47</f>
        <v>0</v>
      </c>
      <c r="G47" s="33"/>
      <c r="H47" s="21">
        <f>F47</f>
        <v>0</v>
      </c>
    </row>
    <row r="48" spans="1:8" ht="15">
      <c r="A48" s="22"/>
      <c r="B48" s="15"/>
      <c r="C48" s="16" t="s">
        <v>8</v>
      </c>
      <c r="D48" s="17">
        <v>6</v>
      </c>
      <c r="E48" s="16" t="s">
        <v>10</v>
      </c>
      <c r="F48" s="24" t="s">
        <v>11</v>
      </c>
      <c r="G48" s="33"/>
      <c r="H48" s="13"/>
    </row>
    <row r="49" spans="1:8" ht="15">
      <c r="A49" s="25"/>
      <c r="B49" s="26"/>
      <c r="C49" s="27" t="s">
        <v>12</v>
      </c>
      <c r="D49" s="28">
        <v>10</v>
      </c>
      <c r="E49" s="29">
        <v>21</v>
      </c>
      <c r="F49" s="30">
        <f>F47*(1+E49/100)</f>
        <v>0</v>
      </c>
      <c r="G49" s="34"/>
      <c r="H49" s="13"/>
    </row>
    <row r="50" s="35" customFormat="1" ht="12.75"/>
    <row r="51" spans="1:8" ht="15">
      <c r="A51" s="16"/>
      <c r="B51" s="36"/>
      <c r="C51" s="16"/>
      <c r="D51" s="37"/>
      <c r="E51" s="37"/>
      <c r="F51" s="18"/>
      <c r="G51" s="16"/>
      <c r="H51" s="13"/>
    </row>
    <row r="52" spans="1:8" ht="15">
      <c r="A52" s="7" t="s">
        <v>1</v>
      </c>
      <c r="B52" s="8"/>
      <c r="C52" s="9" t="s">
        <v>3</v>
      </c>
      <c r="D52" s="10"/>
      <c r="E52" s="9" t="s">
        <v>4</v>
      </c>
      <c r="F52" s="11" t="s">
        <v>5</v>
      </c>
      <c r="G52" s="32"/>
      <c r="H52" s="13"/>
    </row>
    <row r="53" spans="1:8" ht="15">
      <c r="A53" s="14" t="s">
        <v>28</v>
      </c>
      <c r="B53" s="15" t="s">
        <v>29</v>
      </c>
      <c r="C53" s="16" t="s">
        <v>7</v>
      </c>
      <c r="D53" s="17"/>
      <c r="E53" s="71"/>
      <c r="F53" s="19">
        <f>D55*E53</f>
        <v>0</v>
      </c>
      <c r="G53" s="33"/>
      <c r="H53" s="21">
        <f>F53</f>
        <v>0</v>
      </c>
    </row>
    <row r="54" spans="1:8" ht="15">
      <c r="A54" s="22"/>
      <c r="B54" s="15" t="s">
        <v>30</v>
      </c>
      <c r="C54" s="16" t="s">
        <v>8</v>
      </c>
      <c r="D54" s="17">
        <v>129</v>
      </c>
      <c r="E54" s="16" t="s">
        <v>10</v>
      </c>
      <c r="F54" s="24" t="s">
        <v>11</v>
      </c>
      <c r="G54" s="33"/>
      <c r="H54" s="13"/>
    </row>
    <row r="55" spans="1:8" ht="15">
      <c r="A55" s="25"/>
      <c r="B55" s="26"/>
      <c r="C55" s="27" t="s">
        <v>12</v>
      </c>
      <c r="D55" s="28">
        <v>20</v>
      </c>
      <c r="E55" s="29">
        <v>21</v>
      </c>
      <c r="F55" s="30">
        <f>F53*(1+E55/100)</f>
        <v>0</v>
      </c>
      <c r="G55" s="34"/>
      <c r="H55" s="13"/>
    </row>
    <row r="56" spans="1:8" ht="15">
      <c r="A56" s="16"/>
      <c r="B56" s="36"/>
      <c r="C56" s="16"/>
      <c r="D56" s="37"/>
      <c r="E56" s="37"/>
      <c r="F56" s="18"/>
      <c r="G56" s="16"/>
      <c r="H56" s="13"/>
    </row>
    <row r="57" spans="1:8" ht="15">
      <c r="A57" s="7" t="s">
        <v>1</v>
      </c>
      <c r="B57" s="8"/>
      <c r="C57" s="9" t="s">
        <v>3</v>
      </c>
      <c r="D57" s="10">
        <v>355</v>
      </c>
      <c r="E57" s="9" t="s">
        <v>4</v>
      </c>
      <c r="F57" s="11" t="s">
        <v>5</v>
      </c>
      <c r="G57" s="12"/>
      <c r="H57" s="13"/>
    </row>
    <row r="58" spans="1:8" ht="25.5">
      <c r="A58" s="14">
        <v>8</v>
      </c>
      <c r="B58" s="78" t="s">
        <v>85</v>
      </c>
      <c r="C58" s="16" t="s">
        <v>7</v>
      </c>
      <c r="D58" s="17">
        <v>18</v>
      </c>
      <c r="E58" s="71"/>
      <c r="F58" s="19">
        <f>D60*E58</f>
        <v>0</v>
      </c>
      <c r="G58" s="20"/>
      <c r="H58" s="21">
        <f>F58</f>
        <v>0</v>
      </c>
    </row>
    <row r="59" spans="1:8" ht="15">
      <c r="A59" s="22"/>
      <c r="B59" s="15" t="s">
        <v>31</v>
      </c>
      <c r="C59" s="16" t="s">
        <v>8</v>
      </c>
      <c r="D59" s="17">
        <v>100</v>
      </c>
      <c r="E59" s="16" t="s">
        <v>10</v>
      </c>
      <c r="F59" s="24" t="s">
        <v>11</v>
      </c>
      <c r="G59" s="20"/>
      <c r="H59" s="13"/>
    </row>
    <row r="60" spans="1:8" ht="15">
      <c r="A60" s="25"/>
      <c r="B60" s="26" t="s">
        <v>72</v>
      </c>
      <c r="C60" s="27" t="s">
        <v>12</v>
      </c>
      <c r="D60" s="28">
        <v>20</v>
      </c>
      <c r="E60" s="29">
        <v>21</v>
      </c>
      <c r="F60" s="30">
        <f>F58*(1+E60/100)</f>
        <v>0</v>
      </c>
      <c r="G60" s="31"/>
      <c r="H60" s="13"/>
    </row>
    <row r="61" spans="1:8" ht="15">
      <c r="A61" s="16"/>
      <c r="B61" s="36"/>
      <c r="C61" s="16"/>
      <c r="D61" s="37"/>
      <c r="E61" s="37"/>
      <c r="F61" s="18"/>
      <c r="G61" s="16"/>
      <c r="H61" s="13"/>
    </row>
    <row r="62" spans="1:8" ht="15">
      <c r="A62" s="7" t="s">
        <v>1</v>
      </c>
      <c r="B62" s="8" t="s">
        <v>32</v>
      </c>
      <c r="C62" s="9" t="s">
        <v>3</v>
      </c>
      <c r="D62" s="10">
        <v>350</v>
      </c>
      <c r="E62" s="9" t="s">
        <v>4</v>
      </c>
      <c r="F62" s="11" t="s">
        <v>5</v>
      </c>
      <c r="G62" s="32"/>
      <c r="H62" s="13"/>
    </row>
    <row r="63" spans="1:8" ht="15">
      <c r="A63" s="14">
        <v>9</v>
      </c>
      <c r="B63" s="15" t="s">
        <v>33</v>
      </c>
      <c r="C63" s="16" t="s">
        <v>7</v>
      </c>
      <c r="D63" s="17"/>
      <c r="E63" s="71"/>
      <c r="F63" s="19">
        <f>D65*E63</f>
        <v>0</v>
      </c>
      <c r="G63" s="33"/>
      <c r="H63" s="21">
        <f>F63</f>
        <v>0</v>
      </c>
    </row>
    <row r="64" spans="1:8" ht="38.25">
      <c r="A64" s="22"/>
      <c r="B64" s="15" t="s">
        <v>34</v>
      </c>
      <c r="C64" s="70" t="s">
        <v>76</v>
      </c>
      <c r="D64" s="17" t="s">
        <v>35</v>
      </c>
      <c r="E64" s="16" t="s">
        <v>10</v>
      </c>
      <c r="F64" s="24" t="s">
        <v>11</v>
      </c>
      <c r="G64" s="33"/>
      <c r="H64" s="13"/>
    </row>
    <row r="65" spans="1:8" ht="15">
      <c r="A65" s="25"/>
      <c r="B65" s="26"/>
      <c r="C65" s="27" t="s">
        <v>12</v>
      </c>
      <c r="D65" s="28">
        <v>20</v>
      </c>
      <c r="E65" s="29">
        <v>21</v>
      </c>
      <c r="F65" s="30">
        <f>F63*(1+E65/100)</f>
        <v>0</v>
      </c>
      <c r="G65" s="34"/>
      <c r="H65" s="13"/>
    </row>
    <row r="66" spans="1:8" ht="15">
      <c r="A66" s="16"/>
      <c r="B66" s="36"/>
      <c r="C66" s="16"/>
      <c r="D66" s="37"/>
      <c r="E66" s="37"/>
      <c r="F66" s="18"/>
      <c r="G66" s="16"/>
      <c r="H66" s="13"/>
    </row>
    <row r="68" s="38" customFormat="1" ht="20.1" customHeight="1">
      <c r="A68" s="5" t="s">
        <v>36</v>
      </c>
    </row>
    <row r="69" spans="1:8" ht="15">
      <c r="A69" s="7" t="s">
        <v>1</v>
      </c>
      <c r="B69" s="8" t="s">
        <v>37</v>
      </c>
      <c r="C69" s="9" t="s">
        <v>3</v>
      </c>
      <c r="D69" s="10">
        <v>2000</v>
      </c>
      <c r="E69" s="9" t="s">
        <v>4</v>
      </c>
      <c r="F69" s="11" t="s">
        <v>5</v>
      </c>
      <c r="G69" s="12"/>
      <c r="H69" s="13"/>
    </row>
    <row r="70" spans="1:8" ht="15">
      <c r="A70" s="14">
        <v>10</v>
      </c>
      <c r="B70" s="15" t="s">
        <v>75</v>
      </c>
      <c r="C70" s="16" t="s">
        <v>7</v>
      </c>
      <c r="D70" s="17">
        <v>650</v>
      </c>
      <c r="E70" s="71"/>
      <c r="F70" s="19">
        <f>D72*E70</f>
        <v>0</v>
      </c>
      <c r="G70" s="20"/>
      <c r="H70" s="21">
        <f>F70</f>
        <v>0</v>
      </c>
    </row>
    <row r="71" spans="1:8" ht="15">
      <c r="A71" s="22"/>
      <c r="B71" s="15" t="s">
        <v>39</v>
      </c>
      <c r="C71" s="16" t="s">
        <v>8</v>
      </c>
      <c r="D71" s="17">
        <v>850</v>
      </c>
      <c r="E71" s="16" t="s">
        <v>10</v>
      </c>
      <c r="F71" s="24" t="s">
        <v>11</v>
      </c>
      <c r="G71" s="20"/>
      <c r="H71" s="13"/>
    </row>
    <row r="72" spans="1:8" ht="15">
      <c r="A72" s="25"/>
      <c r="B72" s="26" t="s">
        <v>40</v>
      </c>
      <c r="C72" s="27" t="s">
        <v>12</v>
      </c>
      <c r="D72" s="28">
        <v>1</v>
      </c>
      <c r="E72" s="29">
        <v>21</v>
      </c>
      <c r="F72" s="30">
        <f>F70*(1+E72/100)</f>
        <v>0</v>
      </c>
      <c r="G72" s="31"/>
      <c r="H72" s="13"/>
    </row>
    <row r="73" spans="1:8" ht="15">
      <c r="A73" s="16"/>
      <c r="B73" s="36"/>
      <c r="C73" s="16"/>
      <c r="D73" s="37"/>
      <c r="E73" s="37"/>
      <c r="F73" s="18"/>
      <c r="G73" s="16"/>
      <c r="H73" s="13"/>
    </row>
    <row r="74" spans="1:8" ht="15">
      <c r="A74" s="7" t="s">
        <v>1</v>
      </c>
      <c r="B74" s="8"/>
      <c r="C74" s="9" t="s">
        <v>3</v>
      </c>
      <c r="D74" s="10"/>
      <c r="E74" s="9" t="s">
        <v>4</v>
      </c>
      <c r="F74" s="11" t="s">
        <v>5</v>
      </c>
      <c r="G74" s="32"/>
      <c r="H74" s="13"/>
    </row>
    <row r="75" spans="1:8" ht="15">
      <c r="A75" s="14">
        <v>11</v>
      </c>
      <c r="B75" s="15" t="s">
        <v>41</v>
      </c>
      <c r="C75" s="16" t="s">
        <v>7</v>
      </c>
      <c r="D75" s="17"/>
      <c r="E75" s="71"/>
      <c r="F75" s="19">
        <f>D77*E75</f>
        <v>0</v>
      </c>
      <c r="G75" s="33"/>
      <c r="H75" s="21">
        <f>F75</f>
        <v>0</v>
      </c>
    </row>
    <row r="76" spans="1:8" ht="38.25">
      <c r="A76" s="22"/>
      <c r="B76" s="15" t="s">
        <v>42</v>
      </c>
      <c r="C76" s="70" t="s">
        <v>76</v>
      </c>
      <c r="D76" s="17" t="s">
        <v>35</v>
      </c>
      <c r="E76" s="16" t="s">
        <v>10</v>
      </c>
      <c r="F76" s="24" t="s">
        <v>11</v>
      </c>
      <c r="G76" s="33"/>
      <c r="H76" s="13"/>
    </row>
    <row r="77" spans="1:8" ht="15">
      <c r="A77" s="25"/>
      <c r="B77" s="26" t="s">
        <v>34</v>
      </c>
      <c r="C77" s="27" t="s">
        <v>12</v>
      </c>
      <c r="D77" s="28">
        <v>1</v>
      </c>
      <c r="E77" s="29">
        <v>21</v>
      </c>
      <c r="F77" s="30">
        <f>F75*(1+E77/100)</f>
        <v>0</v>
      </c>
      <c r="G77" s="34"/>
      <c r="H77" s="13"/>
    </row>
    <row r="78" ht="15">
      <c r="B78" s="39"/>
    </row>
    <row r="79" spans="1:8" ht="15">
      <c r="A79" s="7" t="s">
        <v>1</v>
      </c>
      <c r="B79" s="8" t="s">
        <v>43</v>
      </c>
      <c r="C79" s="9" t="s">
        <v>3</v>
      </c>
      <c r="D79" s="10">
        <v>650</v>
      </c>
      <c r="E79" s="9" t="s">
        <v>4</v>
      </c>
      <c r="F79" s="11" t="s">
        <v>5</v>
      </c>
      <c r="G79" s="12"/>
      <c r="H79" s="13"/>
    </row>
    <row r="80" spans="1:8" ht="15">
      <c r="A80" s="14">
        <v>12</v>
      </c>
      <c r="B80" s="15" t="s">
        <v>38</v>
      </c>
      <c r="C80" s="16" t="s">
        <v>7</v>
      </c>
      <c r="D80" s="17">
        <v>650</v>
      </c>
      <c r="E80" s="71"/>
      <c r="F80" s="19">
        <f>D82*E80</f>
        <v>0</v>
      </c>
      <c r="G80" s="20"/>
      <c r="H80" s="21">
        <f>F80</f>
        <v>0</v>
      </c>
    </row>
    <row r="81" spans="1:8" ht="15">
      <c r="A81" s="22"/>
      <c r="B81" s="15" t="s">
        <v>83</v>
      </c>
      <c r="C81" s="16" t="s">
        <v>8</v>
      </c>
      <c r="D81" s="17">
        <v>850</v>
      </c>
      <c r="E81" s="16" t="s">
        <v>10</v>
      </c>
      <c r="F81" s="24" t="s">
        <v>11</v>
      </c>
      <c r="G81" s="20"/>
      <c r="H81" s="13"/>
    </row>
    <row r="82" spans="1:8" ht="15">
      <c r="A82" s="25"/>
      <c r="B82" s="26" t="s">
        <v>84</v>
      </c>
      <c r="C82" s="27" t="s">
        <v>12</v>
      </c>
      <c r="D82" s="28">
        <v>1</v>
      </c>
      <c r="E82" s="29">
        <v>21</v>
      </c>
      <c r="F82" s="30">
        <f>F80*(1+E82/100)</f>
        <v>0</v>
      </c>
      <c r="G82" s="31"/>
      <c r="H82" s="13"/>
    </row>
    <row r="83" ht="15">
      <c r="B83" s="39" t="s">
        <v>44</v>
      </c>
    </row>
    <row r="85" s="41" customFormat="1" ht="20.1" customHeight="1">
      <c r="A85" s="40" t="s">
        <v>45</v>
      </c>
    </row>
    <row r="86" spans="1:8" ht="15">
      <c r="A86" s="7" t="s">
        <v>1</v>
      </c>
      <c r="B86" s="8" t="s">
        <v>46</v>
      </c>
      <c r="C86" s="9" t="s">
        <v>3</v>
      </c>
      <c r="D86" s="10"/>
      <c r="E86" s="9" t="s">
        <v>4</v>
      </c>
      <c r="F86" s="11" t="s">
        <v>5</v>
      </c>
      <c r="G86" s="32"/>
      <c r="H86" s="13"/>
    </row>
    <row r="87" spans="1:8" ht="15">
      <c r="A87" s="14">
        <v>13</v>
      </c>
      <c r="B87" s="15" t="s">
        <v>47</v>
      </c>
      <c r="C87" s="16" t="s">
        <v>7</v>
      </c>
      <c r="D87" s="17"/>
      <c r="E87" s="71"/>
      <c r="F87" s="19">
        <f>D89*E87</f>
        <v>0</v>
      </c>
      <c r="G87" s="33"/>
      <c r="H87" s="21">
        <f>F87</f>
        <v>0</v>
      </c>
    </row>
    <row r="88" spans="1:8" ht="15">
      <c r="A88" s="22"/>
      <c r="B88" s="15" t="s">
        <v>48</v>
      </c>
      <c r="C88" s="16" t="s">
        <v>8</v>
      </c>
      <c r="D88" s="17"/>
      <c r="E88" s="16" t="s">
        <v>10</v>
      </c>
      <c r="F88" s="24" t="s">
        <v>11</v>
      </c>
      <c r="G88" s="33"/>
      <c r="H88" s="13"/>
    </row>
    <row r="89" spans="1:8" ht="15">
      <c r="A89" s="25"/>
      <c r="B89" s="26" t="s">
        <v>82</v>
      </c>
      <c r="C89" s="27" t="s">
        <v>12</v>
      </c>
      <c r="D89" s="28">
        <v>10</v>
      </c>
      <c r="E89" s="29">
        <v>21</v>
      </c>
      <c r="F89" s="30">
        <f>F87*(1+E89/100)</f>
        <v>0</v>
      </c>
      <c r="G89" s="34"/>
      <c r="H89" s="13"/>
    </row>
    <row r="90" spans="1:8" ht="15">
      <c r="A90" s="39" t="s">
        <v>49</v>
      </c>
      <c r="B90" s="35"/>
      <c r="C90" s="16"/>
      <c r="D90" s="37"/>
      <c r="E90" s="37"/>
      <c r="F90" s="18"/>
      <c r="G90" s="16"/>
      <c r="H90" s="13"/>
    </row>
    <row r="92" spans="1:28" ht="15">
      <c r="A92" s="40" t="s">
        <v>59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</row>
    <row r="93" spans="1:7" ht="15">
      <c r="A93" s="7" t="s">
        <v>1</v>
      </c>
      <c r="B93" s="8"/>
      <c r="C93" s="9" t="s">
        <v>3</v>
      </c>
      <c r="D93" s="10">
        <v>1000</v>
      </c>
      <c r="E93" s="9" t="s">
        <v>4</v>
      </c>
      <c r="F93" s="11" t="s">
        <v>5</v>
      </c>
      <c r="G93" s="32"/>
    </row>
    <row r="94" spans="1:8" ht="15">
      <c r="A94" s="14">
        <v>14</v>
      </c>
      <c r="B94" s="15" t="s">
        <v>52</v>
      </c>
      <c r="C94" s="16" t="s">
        <v>7</v>
      </c>
      <c r="D94" s="17">
        <v>525</v>
      </c>
      <c r="E94" s="71"/>
      <c r="F94" s="19">
        <f>D96*E94</f>
        <v>0</v>
      </c>
      <c r="G94" s="33"/>
      <c r="H94" s="21">
        <f>F94</f>
        <v>0</v>
      </c>
    </row>
    <row r="95" spans="1:7" ht="15">
      <c r="A95" s="22"/>
      <c r="B95" s="15" t="s">
        <v>53</v>
      </c>
      <c r="C95" s="16" t="s">
        <v>8</v>
      </c>
      <c r="D95" s="17">
        <v>1907</v>
      </c>
      <c r="E95" s="16" t="s">
        <v>10</v>
      </c>
      <c r="F95" s="24" t="s">
        <v>11</v>
      </c>
      <c r="G95" s="33"/>
    </row>
    <row r="96" spans="1:7" ht="15">
      <c r="A96" s="25"/>
      <c r="B96" s="26"/>
      <c r="C96" s="27" t="s">
        <v>12</v>
      </c>
      <c r="D96" s="28">
        <v>3</v>
      </c>
      <c r="E96" s="29">
        <v>21</v>
      </c>
      <c r="F96" s="30">
        <f>F94*(1+E96/100)</f>
        <v>0</v>
      </c>
      <c r="G96" s="34"/>
    </row>
    <row r="98" ht="15">
      <c r="A98" s="4" t="s">
        <v>57</v>
      </c>
    </row>
    <row r="100" spans="1:8" ht="15">
      <c r="A100" s="7" t="s">
        <v>1</v>
      </c>
      <c r="B100" s="8" t="s">
        <v>60</v>
      </c>
      <c r="C100" s="9" t="s">
        <v>3</v>
      </c>
      <c r="D100" s="10">
        <v>1000</v>
      </c>
      <c r="E100" s="9" t="s">
        <v>4</v>
      </c>
      <c r="F100" s="11" t="s">
        <v>5</v>
      </c>
      <c r="G100" s="32"/>
      <c r="H100" s="13"/>
    </row>
    <row r="101" spans="1:8" ht="15">
      <c r="A101" s="14">
        <v>15</v>
      </c>
      <c r="B101" s="15" t="s">
        <v>61</v>
      </c>
      <c r="C101" s="16" t="s">
        <v>7</v>
      </c>
      <c r="D101" s="17">
        <v>545</v>
      </c>
      <c r="E101" s="71"/>
      <c r="F101" s="19">
        <f>D103*E101</f>
        <v>0</v>
      </c>
      <c r="G101" s="33"/>
      <c r="H101" s="21">
        <f>F101</f>
        <v>0</v>
      </c>
    </row>
    <row r="102" spans="1:8" ht="15">
      <c r="A102" s="22"/>
      <c r="B102" s="15" t="s">
        <v>53</v>
      </c>
      <c r="C102" s="16" t="s">
        <v>8</v>
      </c>
      <c r="D102" s="17">
        <v>1907</v>
      </c>
      <c r="E102" s="16" t="s">
        <v>10</v>
      </c>
      <c r="F102" s="24" t="s">
        <v>11</v>
      </c>
      <c r="G102" s="33"/>
      <c r="H102" s="13"/>
    </row>
    <row r="103" spans="1:8" ht="15">
      <c r="A103" s="25"/>
      <c r="B103" s="26"/>
      <c r="C103" s="27" t="s">
        <v>12</v>
      </c>
      <c r="D103" s="28">
        <v>3</v>
      </c>
      <c r="E103" s="29">
        <v>21</v>
      </c>
      <c r="F103" s="30">
        <f>F101*(1+E103/100)</f>
        <v>0</v>
      </c>
      <c r="G103" s="34"/>
      <c r="H103" s="13"/>
    </row>
    <row r="105" spans="1:9" s="35" customFormat="1" ht="15">
      <c r="A105" s="7" t="s">
        <v>1</v>
      </c>
      <c r="B105" s="8" t="s">
        <v>62</v>
      </c>
      <c r="C105" s="9" t="s">
        <v>3</v>
      </c>
      <c r="D105" s="10">
        <v>500</v>
      </c>
      <c r="E105" s="9" t="s">
        <v>4</v>
      </c>
      <c r="F105" s="11" t="s">
        <v>5</v>
      </c>
      <c r="G105" s="32"/>
      <c r="H105" s="13"/>
      <c r="I105"/>
    </row>
    <row r="106" spans="1:8" ht="15">
      <c r="A106" s="14">
        <v>16</v>
      </c>
      <c r="B106" s="15" t="s">
        <v>61</v>
      </c>
      <c r="C106" s="16" t="s">
        <v>7</v>
      </c>
      <c r="D106" s="17">
        <v>545</v>
      </c>
      <c r="E106" s="71"/>
      <c r="F106" s="19">
        <f>D108*E106</f>
        <v>0</v>
      </c>
      <c r="G106" s="33"/>
      <c r="H106" s="21">
        <f>F106</f>
        <v>0</v>
      </c>
    </row>
    <row r="107" spans="1:8" ht="15">
      <c r="A107" s="22"/>
      <c r="B107" s="15" t="s">
        <v>53</v>
      </c>
      <c r="C107" s="16" t="s">
        <v>8</v>
      </c>
      <c r="D107" s="17">
        <v>1907</v>
      </c>
      <c r="E107" s="16" t="s">
        <v>10</v>
      </c>
      <c r="F107" s="24" t="s">
        <v>11</v>
      </c>
      <c r="G107" s="33"/>
      <c r="H107" s="13"/>
    </row>
    <row r="108" spans="1:8" ht="15">
      <c r="A108" s="25"/>
      <c r="B108" s="26"/>
      <c r="C108" s="27" t="s">
        <v>12</v>
      </c>
      <c r="D108" s="28">
        <v>1</v>
      </c>
      <c r="E108" s="29">
        <v>21</v>
      </c>
      <c r="F108" s="30">
        <f>F106*(1+E108/100)</f>
        <v>0</v>
      </c>
      <c r="G108" s="34"/>
      <c r="H108" s="13"/>
    </row>
    <row r="110" spans="1:8" s="35" customFormat="1" ht="12.75">
      <c r="A110" s="7" t="s">
        <v>1</v>
      </c>
      <c r="B110" s="8"/>
      <c r="C110" s="9" t="s">
        <v>3</v>
      </c>
      <c r="D110" s="10">
        <v>1000</v>
      </c>
      <c r="E110" s="9" t="s">
        <v>4</v>
      </c>
      <c r="F110" s="11" t="s">
        <v>5</v>
      </c>
      <c r="G110" s="32"/>
      <c r="H110" s="13"/>
    </row>
    <row r="111" spans="1:8" ht="15">
      <c r="A111" s="14">
        <v>17</v>
      </c>
      <c r="B111" s="15" t="s">
        <v>52</v>
      </c>
      <c r="C111" s="16" t="s">
        <v>7</v>
      </c>
      <c r="D111" s="17">
        <v>525</v>
      </c>
      <c r="E111" s="71"/>
      <c r="F111" s="19">
        <f>D113*E111</f>
        <v>0</v>
      </c>
      <c r="G111" s="33"/>
      <c r="H111" s="21">
        <f>F111</f>
        <v>0</v>
      </c>
    </row>
    <row r="112" spans="1:8" ht="15">
      <c r="A112" s="22"/>
      <c r="B112" s="15" t="s">
        <v>53</v>
      </c>
      <c r="C112" s="16" t="s">
        <v>8</v>
      </c>
      <c r="D112" s="17">
        <v>1907</v>
      </c>
      <c r="E112" s="16" t="s">
        <v>10</v>
      </c>
      <c r="F112" s="24" t="s">
        <v>11</v>
      </c>
      <c r="G112" s="33"/>
      <c r="H112" s="13"/>
    </row>
    <row r="113" spans="1:8" ht="15">
      <c r="A113" s="25"/>
      <c r="B113" s="26"/>
      <c r="C113" s="27" t="s">
        <v>12</v>
      </c>
      <c r="D113" s="28">
        <v>3</v>
      </c>
      <c r="E113" s="29">
        <v>21</v>
      </c>
      <c r="F113" s="30">
        <f>F111*(1+E113/100)</f>
        <v>0</v>
      </c>
      <c r="G113" s="34"/>
      <c r="H113" s="13"/>
    </row>
    <row r="114" spans="1:8" ht="15">
      <c r="A114" s="16"/>
      <c r="B114" s="36"/>
      <c r="C114" s="16"/>
      <c r="D114" s="37"/>
      <c r="E114" s="37"/>
      <c r="F114" s="18"/>
      <c r="G114" s="16"/>
      <c r="H114" s="13"/>
    </row>
    <row r="115" spans="1:8" ht="15">
      <c r="A115" s="7" t="s">
        <v>1</v>
      </c>
      <c r="B115" s="8"/>
      <c r="C115" s="9" t="s">
        <v>3</v>
      </c>
      <c r="D115" s="10">
        <v>1000</v>
      </c>
      <c r="E115" s="9" t="s">
        <v>4</v>
      </c>
      <c r="F115" s="11" t="s">
        <v>5</v>
      </c>
      <c r="G115" s="32"/>
      <c r="H115" s="13"/>
    </row>
    <row r="116" spans="1:8" ht="15">
      <c r="A116" s="14">
        <v>18</v>
      </c>
      <c r="B116" s="15" t="s">
        <v>52</v>
      </c>
      <c r="C116" s="16" t="s">
        <v>7</v>
      </c>
      <c r="D116" s="17">
        <v>300</v>
      </c>
      <c r="E116" s="71"/>
      <c r="F116" s="19">
        <f>D118*E116</f>
        <v>0</v>
      </c>
      <c r="G116" s="33"/>
      <c r="H116" s="21">
        <f>F116</f>
        <v>0</v>
      </c>
    </row>
    <row r="117" spans="1:8" ht="15">
      <c r="A117" s="22"/>
      <c r="B117" s="15" t="s">
        <v>53</v>
      </c>
      <c r="C117" s="16" t="s">
        <v>8</v>
      </c>
      <c r="D117" s="17">
        <v>1907</v>
      </c>
      <c r="E117" s="16" t="s">
        <v>10</v>
      </c>
      <c r="F117" s="24" t="s">
        <v>11</v>
      </c>
      <c r="G117" s="33"/>
      <c r="H117" s="13"/>
    </row>
    <row r="118" spans="1:8" ht="15">
      <c r="A118" s="25"/>
      <c r="B118" s="26"/>
      <c r="C118" s="27" t="s">
        <v>12</v>
      </c>
      <c r="D118" s="28">
        <v>1</v>
      </c>
      <c r="E118" s="29">
        <v>21</v>
      </c>
      <c r="F118" s="30">
        <f>F116*(1+E118/100)</f>
        <v>0</v>
      </c>
      <c r="G118" s="34"/>
      <c r="H118" s="13"/>
    </row>
    <row r="119" spans="1:8" ht="15">
      <c r="A119" s="16"/>
      <c r="B119" s="36"/>
      <c r="C119" s="16"/>
      <c r="D119" s="37"/>
      <c r="E119" s="37"/>
      <c r="F119" s="18"/>
      <c r="G119" s="16"/>
      <c r="H119" s="13"/>
    </row>
    <row r="120" spans="1:8" ht="15">
      <c r="A120" s="7" t="s">
        <v>1</v>
      </c>
      <c r="B120" s="8" t="s">
        <v>79</v>
      </c>
      <c r="C120" s="9" t="s">
        <v>3</v>
      </c>
      <c r="D120" s="10"/>
      <c r="E120" s="9" t="s">
        <v>4</v>
      </c>
      <c r="F120" s="11" t="s">
        <v>5</v>
      </c>
      <c r="G120" s="32"/>
      <c r="H120" s="13"/>
    </row>
    <row r="121" spans="1:8" ht="15">
      <c r="A121" s="14">
        <v>19</v>
      </c>
      <c r="B121" s="15" t="s">
        <v>80</v>
      </c>
      <c r="C121" s="16" t="s">
        <v>7</v>
      </c>
      <c r="D121" s="17"/>
      <c r="E121" s="71"/>
      <c r="F121" s="19">
        <f>D123*E121</f>
        <v>0</v>
      </c>
      <c r="G121" s="33"/>
      <c r="H121" s="21">
        <f>F121</f>
        <v>0</v>
      </c>
    </row>
    <row r="122" spans="1:8" ht="15">
      <c r="A122" s="22"/>
      <c r="B122" s="15" t="s">
        <v>81</v>
      </c>
      <c r="C122" s="16" t="s">
        <v>8</v>
      </c>
      <c r="D122" s="17"/>
      <c r="E122" s="16" t="s">
        <v>10</v>
      </c>
      <c r="F122" s="24" t="s">
        <v>11</v>
      </c>
      <c r="G122" s="33"/>
      <c r="H122" s="13"/>
    </row>
    <row r="123" spans="1:8" ht="15">
      <c r="A123" s="25"/>
      <c r="B123" s="26" t="s">
        <v>50</v>
      </c>
      <c r="C123" s="27" t="s">
        <v>12</v>
      </c>
      <c r="D123" s="28">
        <v>1</v>
      </c>
      <c r="E123" s="29">
        <v>21</v>
      </c>
      <c r="F123" s="30">
        <f>F121*(1+E123/100)</f>
        <v>0</v>
      </c>
      <c r="G123" s="34"/>
      <c r="H123" s="13"/>
    </row>
    <row r="124" spans="1:7" ht="15">
      <c r="A124" s="35"/>
      <c r="B124" s="35" t="s">
        <v>51</v>
      </c>
      <c r="C124" s="35"/>
      <c r="D124" s="35"/>
      <c r="E124" s="35"/>
      <c r="F124" s="35"/>
      <c r="G124" s="35"/>
    </row>
    <row r="125" spans="1:7" ht="15">
      <c r="A125" s="4" t="s">
        <v>63</v>
      </c>
      <c r="B125" s="35"/>
      <c r="C125" s="35"/>
      <c r="D125" s="35"/>
      <c r="E125" s="35"/>
      <c r="F125" s="35"/>
      <c r="G125" s="35"/>
    </row>
    <row r="126" spans="1:7" ht="15">
      <c r="A126" s="35"/>
      <c r="B126" s="35"/>
      <c r="C126" s="35"/>
      <c r="D126" s="35"/>
      <c r="E126" s="35"/>
      <c r="F126" s="35"/>
      <c r="G126" s="35"/>
    </row>
    <row r="127" spans="1:8" ht="15">
      <c r="A127" s="7" t="s">
        <v>1</v>
      </c>
      <c r="B127" s="8" t="s">
        <v>60</v>
      </c>
      <c r="C127" s="9" t="s">
        <v>3</v>
      </c>
      <c r="D127" s="10">
        <v>1000</v>
      </c>
      <c r="E127" s="9" t="s">
        <v>4</v>
      </c>
      <c r="F127" s="11" t="s">
        <v>5</v>
      </c>
      <c r="G127" s="32"/>
      <c r="H127" s="13"/>
    </row>
    <row r="128" spans="1:8" ht="15">
      <c r="A128" s="14">
        <v>20</v>
      </c>
      <c r="B128" s="15" t="s">
        <v>61</v>
      </c>
      <c r="C128" s="16" t="s">
        <v>7</v>
      </c>
      <c r="D128" s="17">
        <v>545</v>
      </c>
      <c r="E128" s="71"/>
      <c r="F128" s="19">
        <f>D130*E128</f>
        <v>0</v>
      </c>
      <c r="G128" s="33"/>
      <c r="H128" s="21">
        <f>F128</f>
        <v>0</v>
      </c>
    </row>
    <row r="129" spans="1:8" ht="15">
      <c r="A129" s="22"/>
      <c r="B129" s="15" t="s">
        <v>53</v>
      </c>
      <c r="C129" s="16" t="s">
        <v>8</v>
      </c>
      <c r="D129" s="17">
        <v>1907</v>
      </c>
      <c r="E129" s="16" t="s">
        <v>10</v>
      </c>
      <c r="F129" s="24" t="s">
        <v>11</v>
      </c>
      <c r="G129" s="33"/>
      <c r="H129" s="13"/>
    </row>
    <row r="130" spans="1:8" ht="15">
      <c r="A130" s="25"/>
      <c r="B130" s="26"/>
      <c r="C130" s="27" t="s">
        <v>12</v>
      </c>
      <c r="D130" s="28">
        <v>4</v>
      </c>
      <c r="E130" s="29">
        <v>21</v>
      </c>
      <c r="F130" s="30">
        <f>F128*(1+E130/100)</f>
        <v>0</v>
      </c>
      <c r="G130" s="34"/>
      <c r="H130" s="13"/>
    </row>
    <row r="131" spans="1:7" ht="15">
      <c r="A131" s="35"/>
      <c r="B131" s="35"/>
      <c r="C131" s="35"/>
      <c r="D131" s="35"/>
      <c r="E131" s="35"/>
      <c r="F131" s="35"/>
      <c r="G131" s="35"/>
    </row>
    <row r="132" spans="1:8" ht="15">
      <c r="A132" s="7" t="s">
        <v>1</v>
      </c>
      <c r="B132" s="8" t="s">
        <v>62</v>
      </c>
      <c r="C132" s="9" t="s">
        <v>3</v>
      </c>
      <c r="D132" s="10">
        <v>500</v>
      </c>
      <c r="E132" s="9" t="s">
        <v>4</v>
      </c>
      <c r="F132" s="11" t="s">
        <v>5</v>
      </c>
      <c r="G132" s="32"/>
      <c r="H132" s="13"/>
    </row>
    <row r="133" spans="1:8" ht="15">
      <c r="A133" s="14">
        <v>21</v>
      </c>
      <c r="B133" s="15" t="s">
        <v>61</v>
      </c>
      <c r="C133" s="16" t="s">
        <v>7</v>
      </c>
      <c r="D133" s="17">
        <v>545</v>
      </c>
      <c r="E133" s="71"/>
      <c r="F133" s="19">
        <f>D135*E133</f>
        <v>0</v>
      </c>
      <c r="G133" s="33"/>
      <c r="H133" s="21">
        <f>F133</f>
        <v>0</v>
      </c>
    </row>
    <row r="134" spans="1:8" ht="15">
      <c r="A134" s="22"/>
      <c r="B134" s="15" t="s">
        <v>53</v>
      </c>
      <c r="C134" s="16" t="s">
        <v>8</v>
      </c>
      <c r="D134" s="17">
        <v>1907</v>
      </c>
      <c r="E134" s="16" t="s">
        <v>10</v>
      </c>
      <c r="F134" s="24" t="s">
        <v>11</v>
      </c>
      <c r="G134" s="33"/>
      <c r="H134" s="13"/>
    </row>
    <row r="135" spans="1:8" ht="15">
      <c r="A135" s="25"/>
      <c r="B135" s="26"/>
      <c r="C135" s="27" t="s">
        <v>12</v>
      </c>
      <c r="D135" s="28">
        <v>1</v>
      </c>
      <c r="E135" s="29">
        <v>21</v>
      </c>
      <c r="F135" s="30">
        <f>F133*(1+E135/100)</f>
        <v>0</v>
      </c>
      <c r="G135" s="34"/>
      <c r="H135" s="13"/>
    </row>
    <row r="136" spans="1:7" ht="15">
      <c r="A136" s="35"/>
      <c r="B136" s="35"/>
      <c r="C136" s="35"/>
      <c r="D136" s="35"/>
      <c r="E136" s="35"/>
      <c r="F136" s="35"/>
      <c r="G136" s="35"/>
    </row>
    <row r="137" spans="1:6" ht="15">
      <c r="A137" s="53" t="s">
        <v>1</v>
      </c>
      <c r="B137" s="64" t="s">
        <v>67</v>
      </c>
      <c r="C137" s="54"/>
      <c r="D137" s="59"/>
      <c r="E137" s="54" t="s">
        <v>4</v>
      </c>
      <c r="F137" s="49" t="s">
        <v>5</v>
      </c>
    </row>
    <row r="138" spans="1:8" ht="15">
      <c r="A138" s="69">
        <v>22</v>
      </c>
      <c r="B138" s="65" t="s">
        <v>68</v>
      </c>
      <c r="C138" s="50" t="s">
        <v>12</v>
      </c>
      <c r="D138" s="60">
        <v>1</v>
      </c>
      <c r="E138" s="72"/>
      <c r="F138" s="73">
        <f>D138*E138</f>
        <v>0</v>
      </c>
      <c r="G138" s="56"/>
      <c r="H138" s="68">
        <f>F138</f>
        <v>0</v>
      </c>
    </row>
    <row r="139" spans="1:7" ht="15">
      <c r="A139" s="55"/>
      <c r="B139" s="65" t="s">
        <v>69</v>
      </c>
      <c r="C139" s="50"/>
      <c r="D139" s="60"/>
      <c r="E139" s="16" t="s">
        <v>10</v>
      </c>
      <c r="F139" s="24" t="s">
        <v>11</v>
      </c>
      <c r="G139" s="56"/>
    </row>
    <row r="140" spans="1:7" ht="15">
      <c r="A140" s="57"/>
      <c r="B140" s="77" t="s">
        <v>78</v>
      </c>
      <c r="C140" s="52"/>
      <c r="D140" s="61"/>
      <c r="E140" s="29">
        <v>21</v>
      </c>
      <c r="F140" s="30">
        <f>F138*(1+E140/100)</f>
        <v>0</v>
      </c>
      <c r="G140" s="58"/>
    </row>
    <row r="141" spans="1:7" ht="15">
      <c r="A141" s="47"/>
      <c r="B141" s="66"/>
      <c r="C141" s="48"/>
      <c r="D141" s="48"/>
      <c r="E141" s="48"/>
      <c r="F141" s="48"/>
      <c r="G141" s="35"/>
    </row>
    <row r="142" spans="1:7" ht="15">
      <c r="A142" s="53" t="s">
        <v>1</v>
      </c>
      <c r="B142" s="64" t="s">
        <v>70</v>
      </c>
      <c r="C142" s="54"/>
      <c r="D142" s="59"/>
      <c r="E142" s="54" t="s">
        <v>4</v>
      </c>
      <c r="F142" s="49" t="s">
        <v>5</v>
      </c>
      <c r="G142" s="35"/>
    </row>
    <row r="143" spans="1:8" ht="15">
      <c r="A143" s="69">
        <v>23</v>
      </c>
      <c r="B143" s="65" t="s">
        <v>71</v>
      </c>
      <c r="C143" s="50" t="s">
        <v>12</v>
      </c>
      <c r="D143" s="60">
        <v>5</v>
      </c>
      <c r="E143" s="72"/>
      <c r="F143" s="19">
        <f>D143*E143</f>
        <v>0</v>
      </c>
      <c r="G143" s="35"/>
      <c r="H143" s="67">
        <f>F143</f>
        <v>0</v>
      </c>
    </row>
    <row r="144" spans="1:7" ht="15">
      <c r="A144" s="55"/>
      <c r="B144" s="60"/>
      <c r="C144" s="50"/>
      <c r="D144" s="60"/>
      <c r="E144" s="16" t="s">
        <v>10</v>
      </c>
      <c r="F144" s="24" t="s">
        <v>11</v>
      </c>
      <c r="G144" s="35"/>
    </row>
    <row r="145" spans="1:7" ht="15.75" thickBot="1">
      <c r="A145" s="62"/>
      <c r="B145" s="63"/>
      <c r="C145" s="51"/>
      <c r="D145" s="63"/>
      <c r="E145" s="29">
        <v>21</v>
      </c>
      <c r="F145" s="30">
        <f>F143*(1+E145/100)</f>
        <v>0</v>
      </c>
      <c r="G145" s="35"/>
    </row>
    <row r="146" spans="2:7" ht="18.75">
      <c r="B146" s="43" t="s">
        <v>54</v>
      </c>
      <c r="C146" s="74">
        <f>SUM(H1:H145)</f>
        <v>0</v>
      </c>
      <c r="D146" s="74"/>
      <c r="E146" s="74"/>
      <c r="F146" s="44"/>
      <c r="G146" s="44"/>
    </row>
    <row r="147" spans="2:7" ht="18.75">
      <c r="B147" s="43" t="s">
        <v>55</v>
      </c>
      <c r="C147" s="75">
        <f>C146/100*21</f>
        <v>0</v>
      </c>
      <c r="D147" s="75"/>
      <c r="E147" s="75"/>
      <c r="F147" s="44"/>
      <c r="G147" s="44"/>
    </row>
    <row r="148" spans="2:7" ht="18.75">
      <c r="B148" s="43" t="s">
        <v>56</v>
      </c>
      <c r="C148" s="75">
        <f>C146+C147</f>
        <v>0</v>
      </c>
      <c r="D148" s="75"/>
      <c r="E148" s="75"/>
      <c r="F148" s="42"/>
      <c r="G148" s="42"/>
    </row>
    <row r="150" ht="26.25">
      <c r="B150" s="45" t="s">
        <v>65</v>
      </c>
    </row>
    <row r="154" ht="15" customHeight="1">
      <c r="B154" s="46"/>
    </row>
    <row r="189" ht="26.25">
      <c r="B189" s="45" t="s">
        <v>66</v>
      </c>
    </row>
  </sheetData>
  <mergeCells count="4">
    <mergeCell ref="C146:E146"/>
    <mergeCell ref="C147:E147"/>
    <mergeCell ref="C148:E148"/>
    <mergeCell ref="C4:G4"/>
  </mergeCells>
  <printOptions/>
  <pageMargins left="0.7" right="0.7" top="0.787401575" bottom="0.787401575" header="0.3" footer="0.3"/>
  <pageSetup horizontalDpi="600" verticalDpi="600" orientation="landscape" paperSize="8" scale="92" r:id="rId2"/>
  <rowBreaks count="5" manualBreakCount="5">
    <brk id="50" max="16383" man="1"/>
    <brk id="97" max="16383" man="1"/>
    <brk id="148" max="16383" man="1"/>
    <brk id="187" max="16383" man="1"/>
    <brk id="23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Kurťáková Jana</dc:creator>
  <cp:keywords/>
  <dc:description/>
  <cp:lastModifiedBy>Černá Andrea</cp:lastModifiedBy>
  <cp:lastPrinted>2020-08-11T10:34:34Z</cp:lastPrinted>
  <dcterms:created xsi:type="dcterms:W3CDTF">2019-05-09T07:30:12Z</dcterms:created>
  <dcterms:modified xsi:type="dcterms:W3CDTF">2020-08-11T10:34:35Z</dcterms:modified>
  <cp:category/>
  <cp:version/>
  <cp:contentType/>
  <cp:contentStatus/>
</cp:coreProperties>
</file>