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64066" yWindow="450" windowWidth="15480" windowHeight="11520" tabRatio="886" activeTab="0"/>
  </bookViews>
  <sheets>
    <sheet name="List1" sheetId="15" r:id="rId1"/>
  </sheets>
  <definedNames>
    <definedName name="ACO_11">#REF!</definedName>
    <definedName name="ACO_11S">#REF!</definedName>
    <definedName name="balená">#REF!</definedName>
    <definedName name="F1Kg">#REF!</definedName>
    <definedName name="F2Kg">#REF!</definedName>
    <definedName name="frézovaná">#REF!</definedName>
    <definedName name="štěrkdrť">#REF!</definedName>
    <definedName name="štěrkpísek">#REF!</definedName>
  </definedNames>
  <calcPr calcId="162913"/>
</workbook>
</file>

<file path=xl/sharedStrings.xml><?xml version="1.0" encoding="utf-8"?>
<sst xmlns="http://schemas.openxmlformats.org/spreadsheetml/2006/main" count="60" uniqueCount="47">
  <si>
    <t>Poř.</t>
  </si>
  <si>
    <t>Kód</t>
  </si>
  <si>
    <t>Název položky</t>
  </si>
  <si>
    <t>jednotka</t>
  </si>
  <si>
    <t>Počet</t>
  </si>
  <si>
    <t>CENA</t>
  </si>
  <si>
    <t>č.pol.</t>
  </si>
  <si>
    <t>položky</t>
  </si>
  <si>
    <t>jednotek</t>
  </si>
  <si>
    <t>jednotková</t>
  </si>
  <si>
    <t>celkem</t>
  </si>
  <si>
    <t>C e l k e m</t>
  </si>
  <si>
    <t>Vícepráce</t>
  </si>
  <si>
    <t>Vícepráce celkem</t>
  </si>
  <si>
    <t>Méněpráce</t>
  </si>
  <si>
    <t>Celkem</t>
  </si>
  <si>
    <t>Komunikace</t>
  </si>
  <si>
    <t>m</t>
  </si>
  <si>
    <t>kpl</t>
  </si>
  <si>
    <t>Přípravné práce</t>
  </si>
  <si>
    <r>
      <t>m</t>
    </r>
    <r>
      <rPr>
        <vertAlign val="superscript"/>
        <sz val="8"/>
        <rFont val="Arial"/>
        <family val="2"/>
      </rPr>
      <t>2</t>
    </r>
  </si>
  <si>
    <t>I.</t>
  </si>
  <si>
    <t>II.</t>
  </si>
  <si>
    <t>III.</t>
  </si>
  <si>
    <t>IV.</t>
  </si>
  <si>
    <t>V.</t>
  </si>
  <si>
    <t>VI.</t>
  </si>
  <si>
    <t>VII.</t>
  </si>
  <si>
    <t>Celkem s DPH 21%</t>
  </si>
  <si>
    <t>Přesun hmot pro pozemní komunikace s novým krytem živičným</t>
  </si>
  <si>
    <t>Stavba:</t>
  </si>
  <si>
    <t>Dopravně inženýrské opatření (DIO) po dobu výstavby vč. zvláštního užívání komunikace</t>
  </si>
  <si>
    <r>
      <t>Postřik živičný spojovací ze silniční emulze v množství do 0,5 kg/m</t>
    </r>
    <r>
      <rPr>
        <vertAlign val="superscript"/>
        <sz val="8"/>
        <rFont val="Arial"/>
        <family val="2"/>
      </rPr>
      <t>2</t>
    </r>
  </si>
  <si>
    <t>Ostatní konstrukce  a práce</t>
  </si>
  <si>
    <t>Vodorovné dopravní značení - vodící čára šířky 125 mm - barva</t>
  </si>
  <si>
    <t>Doplnění krajnic vhodným materiálem</t>
  </si>
  <si>
    <t>Řezání stávajícího živičného krytu hl. do 50 mm (napojení nového a starého krytu)</t>
  </si>
  <si>
    <t>Sanace krajů vozovky - odfrézování poškozených krajů do hloubky 80 mm, spojovací postřik 0,7 kg/m2, položení geomříže  a provedení výsprav z asf.betonu ACL 16</t>
  </si>
  <si>
    <t>Sanace poškozených úseků (neúnosná místa vozovky) cca  10% z celkové plochy - stejná technologie jako oprava poškozených krajů vozovky</t>
  </si>
  <si>
    <t>Odstranění živičného podkladu frézováním do tl. 30 mm bez překážek v trase s naložením, vč. zametení podkladu, cca 30% plochy</t>
  </si>
  <si>
    <t xml:space="preserve"> </t>
  </si>
  <si>
    <t>Oprava povrchu silnice III/19830 Hoštěc</t>
  </si>
  <si>
    <t>Ostatní ve výkazu nespecifikované práce</t>
  </si>
  <si>
    <t>Reprofilace příkopů</t>
  </si>
  <si>
    <t>Přík. žlaby bet. š. 60 cm do bet. tl. 100 m m</t>
  </si>
  <si>
    <t>Provedení vyrovnávek ACL 16, na 100% opravované plochy v průměrné tl. 40 mm</t>
  </si>
  <si>
    <t>Asfaltový beton vrstva obrusná ACO 11S (nemodifikovaný asfalt) tl. 50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</si>
</sst>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8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8"/>
      <color rgb="FF00B0F0"/>
      <name val="Arial"/>
      <family val="2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double"/>
    </border>
    <border>
      <left/>
      <right style="thin"/>
      <top style="thin"/>
      <bottom style="double"/>
    </border>
    <border>
      <left/>
      <right style="medium"/>
      <top style="thin"/>
      <bottom style="double"/>
    </border>
    <border>
      <left style="thin"/>
      <right style="thin"/>
      <top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60">
    <xf numFmtId="0" fontId="0" fillId="0" borderId="0" xfId="0"/>
    <xf numFmtId="0" fontId="1" fillId="0" borderId="1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right" vertical="center" indent="1"/>
    </xf>
    <xf numFmtId="4" fontId="1" fillId="0" borderId="8" xfId="0" applyNumberFormat="1" applyFont="1" applyBorder="1" applyAlignment="1">
      <alignment horizontal="right" vertical="center" indent="1"/>
    </xf>
    <xf numFmtId="4" fontId="2" fillId="0" borderId="8" xfId="0" applyNumberFormat="1" applyFont="1" applyBorder="1" applyAlignment="1">
      <alignment horizontal="right" vertical="center" indent="1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vertical="center" indent="1"/>
    </xf>
    <xf numFmtId="0" fontId="1" fillId="0" borderId="6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 indent="1"/>
    </xf>
    <xf numFmtId="0" fontId="1" fillId="2" borderId="7" xfId="0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left" vertical="center" indent="1"/>
    </xf>
    <xf numFmtId="0" fontId="2" fillId="0" borderId="10" xfId="0" applyNumberFormat="1" applyFont="1" applyBorder="1" applyAlignment="1">
      <alignment horizontal="left" vertical="center" indent="1"/>
    </xf>
    <xf numFmtId="0" fontId="2" fillId="0" borderId="7" xfId="0" applyNumberFormat="1" applyFont="1" applyBorder="1" applyAlignment="1">
      <alignment horizontal="left" vertical="center" indent="1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4" fontId="2" fillId="3" borderId="11" xfId="0" applyNumberFormat="1" applyFont="1" applyFill="1" applyBorder="1" applyAlignment="1">
      <alignment horizontal="right" vertical="center" indent="1"/>
    </xf>
    <xf numFmtId="0" fontId="1" fillId="0" borderId="6" xfId="0" applyFont="1" applyBorder="1" applyAlignment="1">
      <alignment horizontal="left"/>
    </xf>
    <xf numFmtId="49" fontId="1" fillId="0" borderId="7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left" vertical="center" indent="1"/>
    </xf>
    <xf numFmtId="0" fontId="1" fillId="0" borderId="6" xfId="0" applyFont="1" applyBorder="1" applyAlignment="1">
      <alignment horizontal="center"/>
    </xf>
    <xf numFmtId="4" fontId="1" fillId="0" borderId="7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horizontal="right" vertical="center" indent="1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4" fontId="1" fillId="0" borderId="7" xfId="0" applyNumberFormat="1" applyFont="1" applyFill="1" applyBorder="1" applyAlignment="1" applyProtection="1">
      <alignment horizontal="right" vertical="center" indent="1"/>
      <protection locked="0"/>
    </xf>
    <xf numFmtId="0" fontId="6" fillId="0" borderId="7" xfId="0" applyNumberFormat="1" applyFont="1" applyBorder="1" applyAlignment="1" applyProtection="1">
      <alignment horizontal="left" vertical="center" wrapText="1" indent="1"/>
      <protection locked="0"/>
    </xf>
    <xf numFmtId="0" fontId="1" fillId="0" borderId="2" xfId="0" applyFont="1" applyBorder="1" applyAlignment="1">
      <alignment horizontal="center"/>
    </xf>
    <xf numFmtId="0" fontId="0" fillId="0" borderId="0" xfId="0" applyFont="1"/>
    <xf numFmtId="4" fontId="1" fillId="0" borderId="7" xfId="0" applyNumberFormat="1" applyFont="1" applyBorder="1" applyAlignment="1">
      <alignment horizontal="center" vertical="center"/>
    </xf>
    <xf numFmtId="0" fontId="1" fillId="2" borderId="15" xfId="0" applyNumberFormat="1" applyFont="1" applyFill="1" applyBorder="1" applyAlignment="1" applyProtection="1">
      <alignment horizontal="left" vertical="center" indent="1"/>
      <protection/>
    </xf>
    <xf numFmtId="0" fontId="1" fillId="2" borderId="15" xfId="0" applyFon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Alignment="1" applyProtection="1">
      <alignment horizontal="right" vertical="center" indent="1"/>
      <protection locked="0"/>
    </xf>
    <xf numFmtId="0" fontId="1" fillId="2" borderId="7" xfId="0" applyNumberFormat="1" applyFont="1" applyFill="1" applyBorder="1" applyAlignment="1">
      <alignment horizontal="left" vertical="center" indent="1"/>
    </xf>
    <xf numFmtId="4" fontId="1" fillId="2" borderId="7" xfId="0" applyNumberFormat="1" applyFont="1" applyFill="1" applyBorder="1" applyAlignment="1">
      <alignment horizontal="right" vertical="center" indent="1"/>
    </xf>
    <xf numFmtId="4" fontId="1" fillId="2" borderId="7" xfId="0" applyNumberFormat="1" applyFont="1" applyFill="1" applyBorder="1" applyAlignment="1">
      <alignment horizontal="right" vertical="center" indent="1"/>
    </xf>
    <xf numFmtId="0" fontId="7" fillId="0" borderId="0" xfId="0" applyFont="1"/>
    <xf numFmtId="0" fontId="1" fillId="0" borderId="7" xfId="0" applyNumberFormat="1" applyFont="1" applyBorder="1" applyAlignment="1" applyProtection="1">
      <alignment horizontal="left" vertical="center" wrapText="1" indent="1"/>
      <protection locked="0"/>
    </xf>
    <xf numFmtId="4" fontId="1" fillId="0" borderId="8" xfId="0" applyNumberFormat="1" applyFont="1" applyBorder="1" applyAlignment="1">
      <alignment horizontal="right" vertical="center" indent="1"/>
    </xf>
    <xf numFmtId="4" fontId="1" fillId="0" borderId="7" xfId="0" applyNumberFormat="1" applyFont="1" applyFill="1" applyBorder="1" applyAlignment="1">
      <alignment horizontal="right" vertical="center" indent="1"/>
    </xf>
    <xf numFmtId="4" fontId="1" fillId="0" borderId="7" xfId="0" applyNumberFormat="1" applyFont="1" applyFill="1" applyBorder="1" applyAlignment="1">
      <alignment horizontal="right" vertical="center" indent="1"/>
    </xf>
    <xf numFmtId="0" fontId="1" fillId="0" borderId="16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text" xfId="21"/>
  </cellStyles>
  <dxfs count="14">
    <dxf>
      <font>
        <color theme="1" tint="0.04998999834060669"/>
      </font>
      <border/>
    </dxf>
    <dxf>
      <fill>
        <patternFill>
          <bgColor theme="8" tint="0.5999600291252136"/>
        </patternFill>
      </fill>
      <border/>
    </dxf>
    <dxf>
      <font>
        <color theme="0" tint="-0.24993999302387238"/>
      </font>
      <border/>
    </dxf>
    <dxf>
      <font>
        <color theme="1" tint="0.04998999834060669"/>
      </font>
      <border/>
    </dxf>
    <dxf>
      <font>
        <color theme="0" tint="-0.24993999302387238"/>
      </font>
      <border/>
    </dxf>
    <dxf>
      <font>
        <color theme="0" tint="-0.24993999302387238"/>
      </font>
      <fill>
        <patternFill>
          <bgColor theme="9" tint="0.5999600291252136"/>
        </patternFill>
      </fill>
      <border/>
    </dxf>
    <dxf>
      <font>
        <color theme="0" tint="-0.24993999302387238"/>
      </font>
      <border/>
    </dxf>
    <dxf>
      <font>
        <color theme="1" tint="0.04998999834060669"/>
      </font>
      <border/>
    </dxf>
    <dxf>
      <fill>
        <patternFill>
          <bgColor theme="8" tint="0.5999600291252136"/>
        </patternFill>
      </fill>
      <border/>
    </dxf>
    <dxf>
      <font>
        <color theme="0" tint="-0.24993999302387238"/>
      </font>
      <border/>
    </dxf>
    <dxf>
      <fill>
        <patternFill>
          <bgColor theme="8" tint="0.5999600291252136"/>
        </patternFill>
      </fill>
      <border/>
    </dxf>
    <dxf>
      <font>
        <color theme="0" tint="-0.24993999302387238"/>
      </font>
      <border/>
    </dxf>
    <dxf>
      <font>
        <color theme="1" tint="0.04998999834060669"/>
      </font>
      <border/>
    </dxf>
    <dxf>
      <font>
        <color theme="1" tint="0.0499899983406066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tabSelected="1" zoomScale="115" zoomScaleNormal="115" workbookViewId="0" topLeftCell="A1">
      <selection activeCell="C15" sqref="C15"/>
    </sheetView>
  </sheetViews>
  <sheetFormatPr defaultColWidth="9.140625" defaultRowHeight="12.75"/>
  <cols>
    <col min="2" max="2" width="8.57421875" style="0" customWidth="1"/>
    <col min="3" max="3" width="104.57421875" style="0" customWidth="1"/>
    <col min="5" max="6" width="9.57421875" style="0" bestFit="1" customWidth="1"/>
    <col min="7" max="7" width="15.8515625" style="0" customWidth="1"/>
  </cols>
  <sheetData>
    <row r="2" spans="1:3" ht="15.75">
      <c r="A2" s="43" t="s">
        <v>30</v>
      </c>
      <c r="C2" s="51" t="s">
        <v>41</v>
      </c>
    </row>
    <row r="3" ht="13.5" thickBot="1"/>
    <row r="4" spans="1:7" ht="12.75">
      <c r="A4" s="1" t="s">
        <v>0</v>
      </c>
      <c r="B4" s="2" t="s">
        <v>1</v>
      </c>
      <c r="C4" s="19" t="s">
        <v>2</v>
      </c>
      <c r="D4" s="42" t="s">
        <v>3</v>
      </c>
      <c r="E4" s="42" t="s">
        <v>4</v>
      </c>
      <c r="F4" s="58" t="s">
        <v>5</v>
      </c>
      <c r="G4" s="59"/>
    </row>
    <row r="5" spans="1:7" ht="12.75">
      <c r="A5" s="3" t="s">
        <v>6</v>
      </c>
      <c r="B5" s="4" t="s">
        <v>7</v>
      </c>
      <c r="C5" s="20"/>
      <c r="D5" s="5"/>
      <c r="E5" s="5" t="s">
        <v>8</v>
      </c>
      <c r="F5" s="5" t="s">
        <v>9</v>
      </c>
      <c r="G5" s="6" t="s">
        <v>10</v>
      </c>
    </row>
    <row r="6" spans="1:7" ht="13.5" thickBot="1">
      <c r="A6" s="34" t="s">
        <v>21</v>
      </c>
      <c r="B6" s="35" t="s">
        <v>22</v>
      </c>
      <c r="C6" s="36" t="s">
        <v>23</v>
      </c>
      <c r="D6" s="37" t="s">
        <v>24</v>
      </c>
      <c r="E6" s="37" t="s">
        <v>25</v>
      </c>
      <c r="F6" s="37" t="s">
        <v>26</v>
      </c>
      <c r="G6" s="38" t="s">
        <v>27</v>
      </c>
    </row>
    <row r="7" spans="1:7" ht="13.5" thickTop="1">
      <c r="A7" s="15"/>
      <c r="B7" s="16"/>
      <c r="C7" s="23" t="s">
        <v>19</v>
      </c>
      <c r="D7" s="18"/>
      <c r="E7" s="33"/>
      <c r="F7" s="9"/>
      <c r="G7" s="17"/>
    </row>
    <row r="8" spans="1:7" ht="12.75">
      <c r="A8" s="15">
        <v>1</v>
      </c>
      <c r="B8" s="16"/>
      <c r="C8" s="29" t="s">
        <v>31</v>
      </c>
      <c r="D8" s="18" t="s">
        <v>18</v>
      </c>
      <c r="E8" s="33">
        <v>1</v>
      </c>
      <c r="F8" s="44"/>
      <c r="G8" s="10">
        <f>F8*E8</f>
        <v>0</v>
      </c>
    </row>
    <row r="9" spans="1:7" ht="12.75">
      <c r="A9" s="15"/>
      <c r="B9" s="16"/>
      <c r="C9" s="23" t="s">
        <v>19</v>
      </c>
      <c r="D9" s="18"/>
      <c r="E9" s="33"/>
      <c r="F9" s="9"/>
      <c r="G9" s="17">
        <f>SUM(G8)</f>
        <v>0</v>
      </c>
    </row>
    <row r="10" spans="1:7" ht="12.75">
      <c r="A10" s="15"/>
      <c r="B10" s="16"/>
      <c r="C10" s="29"/>
      <c r="D10" s="18"/>
      <c r="E10" s="33"/>
      <c r="F10" s="9"/>
      <c r="G10" s="10"/>
    </row>
    <row r="11" spans="1:7" ht="12.75">
      <c r="A11" s="15"/>
      <c r="B11" s="16"/>
      <c r="C11" s="23" t="s">
        <v>16</v>
      </c>
      <c r="D11" s="18"/>
      <c r="E11" s="33"/>
      <c r="F11" s="9"/>
      <c r="G11" s="10"/>
    </row>
    <row r="12" spans="1:7" ht="12.75">
      <c r="A12" s="15">
        <v>2</v>
      </c>
      <c r="B12" s="16"/>
      <c r="C12" s="29" t="s">
        <v>39</v>
      </c>
      <c r="D12" s="18" t="s">
        <v>20</v>
      </c>
      <c r="E12" s="54">
        <v>3250</v>
      </c>
      <c r="F12" s="55"/>
      <c r="G12" s="10">
        <f aca="true" t="shared" si="0" ref="G12:G18">E12*F12</f>
        <v>0</v>
      </c>
    </row>
    <row r="13" spans="1:7" ht="12.75">
      <c r="A13" s="15">
        <v>3</v>
      </c>
      <c r="B13" s="16"/>
      <c r="C13" s="29" t="s">
        <v>36</v>
      </c>
      <c r="D13" s="18" t="s">
        <v>17</v>
      </c>
      <c r="E13" s="54">
        <v>12</v>
      </c>
      <c r="F13" s="55"/>
      <c r="G13" s="10">
        <f t="shared" si="0"/>
        <v>0</v>
      </c>
    </row>
    <row r="14" spans="1:7" ht="12.75">
      <c r="A14" s="15">
        <v>4</v>
      </c>
      <c r="B14" s="16"/>
      <c r="C14" s="29" t="s">
        <v>32</v>
      </c>
      <c r="D14" s="18" t="s">
        <v>20</v>
      </c>
      <c r="E14" s="54">
        <v>10855</v>
      </c>
      <c r="F14" s="55"/>
      <c r="G14" s="10">
        <f t="shared" si="0"/>
        <v>0</v>
      </c>
    </row>
    <row r="15" spans="1:7" ht="12.75">
      <c r="A15" s="15">
        <v>5</v>
      </c>
      <c r="B15" s="16"/>
      <c r="C15" s="29" t="s">
        <v>46</v>
      </c>
      <c r="D15" s="18" t="s">
        <v>20</v>
      </c>
      <c r="E15" s="54">
        <v>10855</v>
      </c>
      <c r="F15" s="54"/>
      <c r="G15" s="10">
        <f t="shared" si="0"/>
        <v>0</v>
      </c>
    </row>
    <row r="16" spans="1:7" ht="22.5">
      <c r="A16" s="15">
        <v>6</v>
      </c>
      <c r="B16" s="16"/>
      <c r="C16" s="41" t="s">
        <v>37</v>
      </c>
      <c r="D16" s="39" t="s">
        <v>20</v>
      </c>
      <c r="E16" s="40">
        <v>150</v>
      </c>
      <c r="F16" s="55"/>
      <c r="G16" s="10">
        <f t="shared" si="0"/>
        <v>0</v>
      </c>
    </row>
    <row r="17" spans="1:7" ht="22.5">
      <c r="A17" s="15">
        <v>7</v>
      </c>
      <c r="B17" s="16"/>
      <c r="C17" s="41" t="s">
        <v>38</v>
      </c>
      <c r="D17" s="39" t="s">
        <v>20</v>
      </c>
      <c r="E17" s="40">
        <v>1000</v>
      </c>
      <c r="F17" s="9"/>
      <c r="G17" s="10">
        <f t="shared" si="0"/>
        <v>0</v>
      </c>
    </row>
    <row r="18" spans="1:7" ht="12.75">
      <c r="A18" s="15">
        <v>8</v>
      </c>
      <c r="B18" s="16"/>
      <c r="C18" s="52" t="s">
        <v>45</v>
      </c>
      <c r="D18" s="39" t="s">
        <v>20</v>
      </c>
      <c r="E18" s="40">
        <v>10855</v>
      </c>
      <c r="F18" s="9"/>
      <c r="G18" s="10">
        <f t="shared" si="0"/>
        <v>0</v>
      </c>
    </row>
    <row r="19" spans="1:7" ht="12.75">
      <c r="A19" s="15"/>
      <c r="B19" s="16"/>
      <c r="C19" s="23" t="s">
        <v>16</v>
      </c>
      <c r="D19" s="18"/>
      <c r="E19" s="33"/>
      <c r="F19" s="9"/>
      <c r="G19" s="17">
        <f>SUM(G12:G18)</f>
        <v>0</v>
      </c>
    </row>
    <row r="20" spans="1:7" ht="12.75">
      <c r="A20" s="15"/>
      <c r="B20" s="16"/>
      <c r="C20" s="23"/>
      <c r="D20" s="18"/>
      <c r="E20" s="33"/>
      <c r="F20" s="9"/>
      <c r="G20" s="17"/>
    </row>
    <row r="21" spans="1:7" ht="12.75">
      <c r="A21" s="15"/>
      <c r="B21" s="16"/>
      <c r="C21" s="23" t="s">
        <v>33</v>
      </c>
      <c r="D21" s="18"/>
      <c r="E21" s="33"/>
      <c r="F21" s="9"/>
      <c r="G21" s="10"/>
    </row>
    <row r="22" spans="1:7" ht="12.75">
      <c r="A22" s="15">
        <v>9</v>
      </c>
      <c r="B22" s="16"/>
      <c r="C22" s="29" t="s">
        <v>43</v>
      </c>
      <c r="D22" s="39" t="s">
        <v>20</v>
      </c>
      <c r="E22" s="33">
        <v>100</v>
      </c>
      <c r="F22" s="9"/>
      <c r="G22" s="53">
        <f>SUM(E22*F22)</f>
        <v>0</v>
      </c>
    </row>
    <row r="23" spans="1:7" ht="12.75">
      <c r="A23" s="15">
        <v>10</v>
      </c>
      <c r="B23" s="16"/>
      <c r="C23" s="29" t="s">
        <v>44</v>
      </c>
      <c r="D23" s="18" t="s">
        <v>17</v>
      </c>
      <c r="E23" s="33">
        <v>100</v>
      </c>
      <c r="F23" s="9"/>
      <c r="G23" s="10">
        <f>SUM(E23*F23)</f>
        <v>0</v>
      </c>
    </row>
    <row r="24" spans="1:7" ht="12.75">
      <c r="A24" s="15">
        <v>11</v>
      </c>
      <c r="B24" s="16"/>
      <c r="C24" s="41" t="s">
        <v>35</v>
      </c>
      <c r="D24" s="39" t="s">
        <v>20</v>
      </c>
      <c r="E24" s="40">
        <v>2100</v>
      </c>
      <c r="F24" s="9"/>
      <c r="G24" s="10">
        <f aca="true" t="shared" si="1" ref="G24:G26">E24*F24</f>
        <v>0</v>
      </c>
    </row>
    <row r="25" spans="1:7" ht="12.75">
      <c r="A25" s="15">
        <v>12</v>
      </c>
      <c r="B25" s="16"/>
      <c r="C25" s="45" t="s">
        <v>34</v>
      </c>
      <c r="D25" s="46" t="s">
        <v>17</v>
      </c>
      <c r="E25" s="47">
        <v>4200</v>
      </c>
      <c r="F25" s="47"/>
      <c r="G25" s="10">
        <f t="shared" si="1"/>
        <v>0</v>
      </c>
    </row>
    <row r="26" spans="1:7" ht="12.75">
      <c r="A26" s="7">
        <v>13</v>
      </c>
      <c r="B26" s="8"/>
      <c r="C26" s="48" t="s">
        <v>29</v>
      </c>
      <c r="D26" s="18" t="s">
        <v>18</v>
      </c>
      <c r="E26" s="49">
        <v>1</v>
      </c>
      <c r="F26" s="50"/>
      <c r="G26" s="10">
        <f t="shared" si="1"/>
        <v>0</v>
      </c>
    </row>
    <row r="27" spans="1:7" ht="12.75">
      <c r="A27" s="7"/>
      <c r="B27" s="8"/>
      <c r="C27" s="23" t="s">
        <v>33</v>
      </c>
      <c r="D27" s="18"/>
      <c r="E27" s="33"/>
      <c r="F27" s="9"/>
      <c r="G27" s="17">
        <f>SUM(G22:G26)</f>
        <v>0</v>
      </c>
    </row>
    <row r="28" spans="1:7" ht="12.75">
      <c r="A28" s="7"/>
      <c r="B28" s="8"/>
      <c r="C28" s="29"/>
      <c r="D28" s="18"/>
      <c r="E28" s="33"/>
      <c r="F28" s="9"/>
      <c r="G28" s="10"/>
    </row>
    <row r="29" spans="1:7" ht="12.75">
      <c r="A29" s="7"/>
      <c r="B29" s="8"/>
      <c r="C29" s="29"/>
      <c r="D29" s="18"/>
      <c r="E29" s="33"/>
      <c r="F29" s="9"/>
      <c r="G29" s="10"/>
    </row>
    <row r="30" spans="1:7" ht="12.75">
      <c r="A30" s="27"/>
      <c r="B30" s="28"/>
      <c r="C30" s="21" t="s">
        <v>11</v>
      </c>
      <c r="D30" s="24"/>
      <c r="E30" s="31"/>
      <c r="F30" s="9"/>
      <c r="G30" s="11">
        <f>G9+G19+G27</f>
        <v>0</v>
      </c>
    </row>
    <row r="31" spans="1:7" ht="12.75">
      <c r="A31" s="30"/>
      <c r="B31" s="28"/>
      <c r="C31" s="29" t="s">
        <v>42</v>
      </c>
      <c r="D31" s="24"/>
      <c r="E31" s="31"/>
      <c r="F31" s="9"/>
      <c r="G31" s="10"/>
    </row>
    <row r="32" spans="1:7" ht="12.75">
      <c r="A32" s="30"/>
      <c r="B32" s="28"/>
      <c r="C32" s="23" t="s">
        <v>12</v>
      </c>
      <c r="D32" s="24"/>
      <c r="E32" s="31"/>
      <c r="F32" s="9"/>
      <c r="G32" s="10"/>
    </row>
    <row r="33" spans="1:7" ht="12.75">
      <c r="A33" s="30"/>
      <c r="B33" s="28"/>
      <c r="C33" s="23" t="s">
        <v>13</v>
      </c>
      <c r="D33" s="24"/>
      <c r="E33" s="31"/>
      <c r="F33" s="9"/>
      <c r="G33" s="17"/>
    </row>
    <row r="34" spans="1:7" ht="12.75">
      <c r="A34" s="30"/>
      <c r="B34" s="28"/>
      <c r="C34" s="23" t="s">
        <v>14</v>
      </c>
      <c r="D34" s="24"/>
      <c r="E34" s="31"/>
      <c r="F34" s="9"/>
      <c r="G34" s="10"/>
    </row>
    <row r="35" spans="1:7" ht="12.75">
      <c r="A35" s="7"/>
      <c r="B35" s="8"/>
      <c r="C35" s="23" t="s">
        <v>40</v>
      </c>
      <c r="D35" s="24"/>
      <c r="E35" s="31"/>
      <c r="F35" s="9"/>
      <c r="G35" s="17"/>
    </row>
    <row r="36" spans="1:7" ht="12.75">
      <c r="A36" s="56"/>
      <c r="B36" s="57"/>
      <c r="C36" s="21" t="s">
        <v>15</v>
      </c>
      <c r="D36" s="24"/>
      <c r="E36" s="31"/>
      <c r="F36" s="9"/>
      <c r="G36" s="11"/>
    </row>
    <row r="37" spans="1:7" ht="13.5" thickBot="1">
      <c r="A37" s="12"/>
      <c r="B37" s="13"/>
      <c r="C37" s="22" t="s">
        <v>28</v>
      </c>
      <c r="D37" s="25"/>
      <c r="E37" s="32"/>
      <c r="F37" s="14"/>
      <c r="G37" s="26">
        <f>G30*1.21</f>
        <v>0</v>
      </c>
    </row>
  </sheetData>
  <mergeCells count="1">
    <mergeCell ref="F4:G4"/>
  </mergeCells>
  <conditionalFormatting sqref="C26:C29 C7:C15 C19:C22">
    <cfRule type="expression" priority="42" dxfId="0" stopIfTrue="1">
      <formula>$E7&gt;0</formula>
    </cfRule>
  </conditionalFormatting>
  <conditionalFormatting sqref="C16:C18">
    <cfRule type="expression" priority="35" dxfId="0" stopIfTrue="1">
      <formula>$C16&gt;0</formula>
    </cfRule>
  </conditionalFormatting>
  <conditionalFormatting sqref="E16 E18">
    <cfRule type="cellIs" priority="29" dxfId="2" operator="equal" stopIfTrue="1">
      <formula>0</formula>
    </cfRule>
  </conditionalFormatting>
  <conditionalFormatting sqref="E16 E18">
    <cfRule type="cellIs" priority="28" dxfId="1" operator="equal" stopIfTrue="1">
      <formula>0</formula>
    </cfRule>
  </conditionalFormatting>
  <conditionalFormatting sqref="E17">
    <cfRule type="cellIs" priority="27" dxfId="2" operator="equal" stopIfTrue="1">
      <formula>0</formula>
    </cfRule>
  </conditionalFormatting>
  <conditionalFormatting sqref="E17">
    <cfRule type="cellIs" priority="26" dxfId="1" operator="equal" stopIfTrue="1">
      <formula>0</formula>
    </cfRule>
  </conditionalFormatting>
  <conditionalFormatting sqref="C25">
    <cfRule type="expression" priority="9" dxfId="0" stopIfTrue="1">
      <formula>$E25&gt;0</formula>
    </cfRule>
  </conditionalFormatting>
  <conditionalFormatting sqref="E25:F25">
    <cfRule type="cellIs" priority="8" dxfId="2" operator="equal" stopIfTrue="1">
      <formula>0</formula>
    </cfRule>
  </conditionalFormatting>
  <conditionalFormatting sqref="E25">
    <cfRule type="cellIs" priority="7" dxfId="5" operator="equal" stopIfTrue="1">
      <formula>0</formula>
    </cfRule>
  </conditionalFormatting>
  <conditionalFormatting sqref="F25">
    <cfRule type="expression" priority="6" dxfId="2" stopIfTrue="1">
      <formula>$E25=0</formula>
    </cfRule>
  </conditionalFormatting>
  <conditionalFormatting sqref="C24">
    <cfRule type="expression" priority="5" dxfId="0" stopIfTrue="1">
      <formula>$C24&gt;0</formula>
    </cfRule>
  </conditionalFormatting>
  <conditionalFormatting sqref="E24">
    <cfRule type="cellIs" priority="4" dxfId="2" operator="equal" stopIfTrue="1">
      <formula>0</formula>
    </cfRule>
  </conditionalFormatting>
  <conditionalFormatting sqref="E24">
    <cfRule type="cellIs" priority="3" dxfId="1" operator="equal" stopIfTrue="1">
      <formula>0</formula>
    </cfRule>
  </conditionalFormatting>
  <conditionalFormatting sqref="C23">
    <cfRule type="expression" priority="1" dxfId="0" stopIfTrue="1">
      <formula>$E23&gt;0</formula>
    </cfRule>
  </conditionalFormatting>
  <printOptions/>
  <pageMargins left="0.7" right="0.7" top="0.787401575" bottom="0.787401575" header="0.3" footer="0.3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Krajská správa a údržba silnic Karlovarského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Vzorový výkaz výměr propustku DN400-800</dc:title>
  <dc:subject/>
  <dc:creator>Ing. Martin Černík</dc:creator>
  <cp:keywords/>
  <dc:description/>
  <cp:lastModifiedBy>Malár František</cp:lastModifiedBy>
  <cp:lastPrinted>2020-06-09T08:19:11Z</cp:lastPrinted>
  <dcterms:created xsi:type="dcterms:W3CDTF">2009-05-22T07:08:56Z</dcterms:created>
  <dcterms:modified xsi:type="dcterms:W3CDTF">2020-06-18T10:48:54Z</dcterms:modified>
  <cp:category/>
  <cp:version/>
  <cp:contentType/>
  <cp:contentStatus/>
</cp:coreProperties>
</file>