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285" windowWidth="20115" windowHeight="7755" activeTab="0"/>
  </bookViews>
  <sheets>
    <sheet name="část A" sheetId="1" r:id="rId1"/>
    <sheet name="část B" sheetId="2" r:id="rId2"/>
    <sheet name="List3" sheetId="3" r:id="rId3"/>
  </sheets>
  <definedNames>
    <definedName name="_xlnm.Print_Area" localSheetId="0">'část A'!$A$1:$L$67</definedName>
  </definedNames>
  <calcPr calcId="125725"/>
</workbook>
</file>

<file path=xl/sharedStrings.xml><?xml version="1.0" encoding="utf-8"?>
<sst xmlns="http://schemas.openxmlformats.org/spreadsheetml/2006/main" count="464" uniqueCount="243">
  <si>
    <t>Cena celkem v Kč</t>
  </si>
  <si>
    <t>DPH v Kč</t>
  </si>
  <si>
    <t>DPH v %</t>
  </si>
  <si>
    <t>Sazba 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</si>
  <si>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</si>
  <si>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</si>
  <si>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</si>
  <si>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</si>
  <si>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</si>
  <si>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</si>
  <si>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t>Předpokládaný množstevní odběr      balení/2 roky</t>
  </si>
  <si>
    <t>Název materiálu</t>
  </si>
  <si>
    <t>Bakteriální a virový filtr s portem pro kapnometrii</t>
  </si>
  <si>
    <t>EKG elektroda, gelová lepící vrstva, průměr 45mm</t>
  </si>
  <si>
    <t>Gel vodivý pro EKG a EEG cca 200 ml</t>
  </si>
  <si>
    <t>Jednorázová laryngoskopická lžíce - vel. č. 0</t>
  </si>
  <si>
    <t>Laryngeální maska supreme - vel. 1</t>
  </si>
  <si>
    <t>Laryngeální maska supreme - vel. 2</t>
  </si>
  <si>
    <t>Laryngeální maska supreme - vel. 3</t>
  </si>
  <si>
    <t>Laryngeální maska supreme - vel. 4</t>
  </si>
  <si>
    <t>Laryngeální maska supreme - vel. 5</t>
  </si>
  <si>
    <t>Mikronebulizátor s maskou a hadicí  cca 200 cm, pro dospělé</t>
  </si>
  <si>
    <t>Mikronebulizátor s maskou a hadicí cca 200 cm, pro děti</t>
  </si>
  <si>
    <t>Nosní vzduchovod, sterilní, jednorázový, vel. 5/7, CH 20</t>
  </si>
  <si>
    <t>Nosní vzduchovod, sterilní, jednorázový, vel. 6/8, CH 24</t>
  </si>
  <si>
    <t>Nosní vzduchovod, sterilní, jednorázový, vel. 7/9, CH 28</t>
  </si>
  <si>
    <t>Nosní vzduchovod, sterilní, jednorázový, vel. 8/10, CH 32</t>
  </si>
  <si>
    <t>Nosní vzduchovod, sterilní, jednorázový, vel. 9,5/12, CH 36</t>
  </si>
  <si>
    <t>Rourka endotrach. bez objemové manžety - vel. 2,5</t>
  </si>
  <si>
    <t>Rourka endotrach. s nízkotlakou manžetou - vel. 3</t>
  </si>
  <si>
    <t>Rourka endotrach. s nízkotlakou manžetou - vel. 3,5</t>
  </si>
  <si>
    <t>Rourka endotrach. s nízkotlakou manžetou - vel. 4,5</t>
  </si>
  <si>
    <t>Rourka endotrach. s nízkotlakou manžetou - vel. 5</t>
  </si>
  <si>
    <t>Rourka endotrach. s nízkotlakou manžetou - vel. 5,5</t>
  </si>
  <si>
    <t>Rourka endotrach. s nízkotlakou manžetou - vel. 6</t>
  </si>
  <si>
    <t>Rourka endotrach. s nízkotlakou manžetou - vel. 7</t>
  </si>
  <si>
    <t>Rourka endotrach. s nízkotlakou manžetou - vel. 8</t>
  </si>
  <si>
    <t>Rourka endotrach. s nízkotlakou manžetou - vel. 9</t>
  </si>
  <si>
    <t>Spojka s proměnlivou délkou, max. cca 15 cm (tzv. husí krk)</t>
  </si>
  <si>
    <t>Stavitelný fixační krční límec, pro děti</t>
  </si>
  <si>
    <t>Stavitelný fixační krční límec, pro dospělé</t>
  </si>
  <si>
    <t>Stříkačka intranasální</t>
  </si>
  <si>
    <t>Tracheoquick – coniotom. set pro děti</t>
  </si>
  <si>
    <t>Tracheoquick – coniotom. set pro dospělé</t>
  </si>
  <si>
    <t>Umělý nos, s portem pro přívod kyslíku</t>
  </si>
  <si>
    <t>Vzduchovod ústní vel. 0, jednorázový</t>
  </si>
  <si>
    <t>Vzduchovod ústní vel. 1, jednorázový</t>
  </si>
  <si>
    <t>Vzduchovod ústní vel. 2, jednorázový</t>
  </si>
  <si>
    <t>Vzduchovod ústní vel. 3, jednorázový</t>
  </si>
  <si>
    <t>Vzduchovod ústní vel. 4, jednorázový</t>
  </si>
  <si>
    <t>Vzduchovod ústní vel. 5, jednorázový</t>
  </si>
  <si>
    <t>Zavaděč pro ET rourky vel. 2,5 - 4,5</t>
  </si>
  <si>
    <t>Zavaděč pro ET rourky vel. 5 - 10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</si>
  <si>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</si>
  <si>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Rourka endotrach. s nízkotlakou manžetou - vel. 4</t>
  </si>
  <si>
    <t>podlimitní veřejná zakázka</t>
  </si>
  <si>
    <t>Formulář pro zpracování nabídkové ceny - část A</t>
  </si>
  <si>
    <t>Formulář pro zpracování nabídkové ceny - část B</t>
  </si>
  <si>
    <t>Brýle ochranné, nesterilní</t>
  </si>
  <si>
    <t>Fixátor intraoseální jehly k EZ-IO</t>
  </si>
  <si>
    <t>Folie izotermická 200x220 cm</t>
  </si>
  <si>
    <t>Fonendoskop jednostranný – červený</t>
  </si>
  <si>
    <t>Hadička spojovací, sterilní, 1,8x1800 mm</t>
  </si>
  <si>
    <t>Hadička spojovací, sterilní, 1,8x450 mm</t>
  </si>
  <si>
    <t>Heimlichova chlopeň jednoduchá, felxible connector</t>
  </si>
  <si>
    <t>Infúzní souprava, sterilní, gravitační</t>
  </si>
  <si>
    <t>Jednorázová univerzální přikrývka, cca 190x110cm</t>
  </si>
  <si>
    <t>Jednorázové prostěradlo, voděodolné, nosnost 140kg</t>
  </si>
  <si>
    <t>Jednorázový polštář, z netkan textilie, cca 40x40 cm</t>
  </si>
  <si>
    <t>Jehla injekční, sterilní, černá, 0,70x40 mm, 22G</t>
  </si>
  <si>
    <t>Jehla injekční, sterilní, oranžová, 0,50x25 mm, 25G</t>
  </si>
  <si>
    <t>Jehla injekční, sterilní, růžová, 1,20x40 mm, 18G</t>
  </si>
  <si>
    <t>Jehla injekční, sterilní, zelená, 0,80x40 mm, 21G</t>
  </si>
  <si>
    <t>Jehla intraoseální pro děti, od 3 - 39kg k EZ-IO, kompatibilní s
vrtačkou VIDACARE</t>
  </si>
  <si>
    <t>Jehla intraoseální pro dospělé, nad 40kg k EZ-IO, kompatibilní s
vrtačkou VIDACARE</t>
  </si>
  <si>
    <t>Jehla intraoseální pro obézní dospělé, nad 40kg k EZ-IO,
kompatibilní s vrtačkou VIDACARE</t>
  </si>
  <si>
    <t>Kanyla i.v., sterilní, modrá, 0,9x25 mm, 22G</t>
  </si>
  <si>
    <t>Kanyla i.v., sterilní, oranžová, 2,1x45 mm, 14G</t>
  </si>
  <si>
    <t>Kanyla i.v., sterilní, růžová, 1,0x32 mm, 20G</t>
  </si>
  <si>
    <t>Kanyla i.v., sterilní, šedivá, 1,75x45 mm, 16G</t>
  </si>
  <si>
    <t>Kanyla i.v., sterilní, zelená, 1,3x32 mm, 18G</t>
  </si>
  <si>
    <t>Kanyla i.v., sterilní, žlutá, 0,74x19 mm, 24G</t>
  </si>
  <si>
    <t>Katetr močový, permanentní, Nelaton č. 16</t>
  </si>
  <si>
    <t>Katetr močový, permanentní, Nelaton č. 18</t>
  </si>
  <si>
    <t>Katetr odsávací s regulátorem CH 10 cca 50 cm</t>
  </si>
  <si>
    <t>Katetr odsávací s regulátorem CH 14 cca 50 cm</t>
  </si>
  <si>
    <t>Katetr odsávací s regulátorem CH 18 cca 50 cm</t>
  </si>
  <si>
    <t>Katetr odsávací s regulátorem CH 6 cca 50 cm</t>
  </si>
  <si>
    <t>Kompletní sada pro odběr krve na alkohol</t>
  </si>
  <si>
    <t>Kompresy z gázy nesterilní cca 10x10cm, bal. cca 100 ks</t>
  </si>
  <si>
    <t>Kompresy z gázy, sterilní, cca 10x10 cm, 5 ks / balení</t>
  </si>
  <si>
    <t>Kompresy z gázy, sterilní, cca 10x20 cm, 2 ks v balení</t>
  </si>
  <si>
    <t>Kontejner na ostré předměty, oválný, cca 0,2 litru</t>
  </si>
  <si>
    <t>Kyslíková maska s hadicí cca 200 cm, pro děti</t>
  </si>
  <si>
    <t>Kyslíková maska s hadicí cca 200 cm, pro dospělé</t>
  </si>
  <si>
    <t>Kyslíková spojovací hadice cca 200 cm, oboustranně uzavřená
konektory</t>
  </si>
  <si>
    <t>Lopatka ústní dřevěná, cca 100 ks v balení</t>
  </si>
  <si>
    <t>Močová lahev jednorázová - papírová</t>
  </si>
  <si>
    <t>Nádobka se šroubovacím uzávěrem, 50 ml - PAZS</t>
  </si>
  <si>
    <t>Náplast pro fixaci i.v. kanyl, sterilní, cca 8x6 cm</t>
  </si>
  <si>
    <t>Náplast, sterilní, hypoalergenní s polštářkem cca 7x5cm</t>
  </si>
  <si>
    <t>Obinadlo nester. elastické, dlouhotažné 12cm x cca 5m</t>
  </si>
  <si>
    <t>Obvaz pružný hadicový, cca 30mm x 20m</t>
  </si>
  <si>
    <t>Obvaz pružný hadicový, cca 70mm x 20m</t>
  </si>
  <si>
    <t>Ochranný potah na matrace s gumou, cca 200x90cm</t>
  </si>
  <si>
    <t>Plášť jednorázový, neprůsvitný</t>
  </si>
  <si>
    <t>Rouška břišní prošívaná, gáza, sterilní, cca 45x45cm</t>
  </si>
  <si>
    <t>Rouška sterilní, nepropustná, cca 40x45cm</t>
  </si>
  <si>
    <t>Rouška sterilní, nepropustná, cca 75x90cm</t>
  </si>
  <si>
    <t>Rukavice operační, sterilní, č.6</t>
  </si>
  <si>
    <t>Rukavice operační, sterilní, č.8</t>
  </si>
  <si>
    <t>Rukavice vyšetřovací bezprašné vel. L - nitril</t>
  </si>
  <si>
    <t>Rukavice vyšetřovací bezprašné vel. M - nitril</t>
  </si>
  <si>
    <t>Rukavice vyšetřovací bezprašné vel. XL - nitril</t>
  </si>
  <si>
    <t>Rukavice vyšetřovací bezprašné vel.S - nitril</t>
  </si>
  <si>
    <t>Sáček sběrný bez výpusti, nesterilní, cca 1500 ml</t>
  </si>
  <si>
    <t>Sáčky na zvratky</t>
  </si>
  <si>
    <t>Souprava pro pleurální a hrudní drenáž</t>
  </si>
  <si>
    <t>Stříkačka injekční 10 ml, sterilní</t>
  </si>
  <si>
    <t>Stříkačka injekční 2 ml, sterilní</t>
  </si>
  <si>
    <t>Stříkačka injekční 20 ml, sterilní</t>
  </si>
  <si>
    <t>Stříkačka injekční 5 ml, sterilní</t>
  </si>
  <si>
    <t>Stříkačka injekční 50 ml, sterilní</t>
  </si>
  <si>
    <t>Stříkačka vyplachovací Janette,100 ml, sterilní</t>
  </si>
  <si>
    <t>Šátek trojcípý pletený, nesterilní</t>
  </si>
  <si>
    <t>Škrtidlo se sponou a zámkem</t>
  </si>
  <si>
    <t>Tampon z gázy stáčený, nesterilní, cca 20x20 cm, cca 100 ks v
balení</t>
  </si>
  <si>
    <t>Ústenka třívrstvá, uchycení pásky za uši</t>
  </si>
  <si>
    <t>Vata buničitá, nesterilní, přířezy cca 20x30cm, á 500 g</t>
  </si>
  <si>
    <t>Ventil třícestný jednorázový - kohout na infuze</t>
  </si>
  <si>
    <t>Žaludeční sonda Ch 16, dlouhá cca 80 cm</t>
  </si>
  <si>
    <t>Žaludeční sonda Ch 20, dlouhá cca 80 cm</t>
  </si>
  <si>
    <t>Požadavek na dodání vzorku</t>
  </si>
  <si>
    <t>Měrná jednotka</t>
  </si>
  <si>
    <t>Cena za ks bez DPH</t>
  </si>
  <si>
    <t>ks</t>
  </si>
  <si>
    <t>ano</t>
  </si>
  <si>
    <t>Rouška popáleninová sterilní Water Jel - obličej</t>
  </si>
  <si>
    <t>Rouška popáleninová sterilní Water Jel - 10x40cm</t>
  </si>
  <si>
    <t>Rouška popáleninová sterilní Water Jel - 20x46 cm</t>
  </si>
  <si>
    <t>Rouška popáleninová sterilní Water Jel - 10x10 cm</t>
  </si>
  <si>
    <t>Rouška popáleninová sterilní  Water Jel, 5x15 cm</t>
  </si>
  <si>
    <t>Podložka INKA Standard 60x60cm, 900ml</t>
  </si>
  <si>
    <t>Obinadlo škrtící pryžové (Esmarch) cca 6 cm x70 cm</t>
  </si>
  <si>
    <t>Kyslíková spojovací hadice cca 200 cm, oboustranně uzavřená konektory</t>
  </si>
  <si>
    <t xml:space="preserve">č.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</si>
  <si>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</si>
  <si>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</si>
  <si>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</si>
  <si>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</si>
  <si>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</si>
  <si>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</si>
  <si>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</si>
  <si>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</si>
  <si>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</si>
  <si>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</si>
  <si>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</si>
  <si>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</si>
  <si>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</si>
  <si>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</si>
  <si>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</si>
  <si>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</si>
  <si>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</si>
  <si>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</si>
  <si>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</si>
  <si>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</si>
  <si>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</si>
  <si>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</si>
  <si>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</si>
  <si>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</si>
  <si>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</si>
  <si>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</si>
  <si>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</si>
  <si>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</si>
  <si>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</si>
  <si>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</si>
  <si>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</si>
  <si>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</si>
  <si>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</si>
  <si>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</si>
  <si>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</si>
  <si>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</si>
  <si>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</si>
  <si>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</si>
  <si>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</si>
  <si>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</si>
  <si>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</si>
  <si>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</si>
  <si>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</si>
  <si>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</si>
  <si>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</si>
  <si>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</si>
  <si>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</si>
  <si>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</si>
  <si>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</si>
  <si>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17.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</si>
  <si>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</si>
  <si>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</si>
  <si>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</si>
  <si>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</si>
  <si>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</si>
  <si>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</si>
  <si>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</si>
  <si>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</si>
  <si>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</si>
  <si>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</si>
  <si>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</si>
  <si>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</si>
  <si>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</si>
  <si>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</si>
  <si>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</si>
  <si>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</si>
  <si>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</si>
  <si>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</si>
  <si>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</si>
  <si>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</si>
  <si>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</si>
  <si>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</si>
  <si>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</si>
  <si>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</si>
  <si>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</si>
  <si>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</si>
  <si>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</si>
  <si>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</si>
  <si>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</si>
  <si>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</si>
  <si>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</si>
  <si>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</si>
  <si>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</si>
  <si>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Jednorázová laryngoskopická lžíce McIntosh s integrovanou optikou - vel. č. 1</t>
  </si>
  <si>
    <t>Jednorázová laryngoskopická lžíce McIntosh s integrovanou optikou - vel. č. 2</t>
  </si>
  <si>
    <t>Jednorázová laryngoskopická lžíce McIntosh s integrovanou optikou - vel. č. 3</t>
  </si>
  <si>
    <t>Jednorázová laryngoskopická lžíce McIntosh s integrovanou optikou - vel. č. 4</t>
  </si>
  <si>
    <t>Spojka kyslíkových hadic (kompatibilní s požadovanou kyslíkovou hadící viz řádek č. 14)</t>
  </si>
  <si>
    <t xml:space="preserve"> </t>
  </si>
  <si>
    <t>Kryty pro ušní teploměr Omron (GENTLE temp 520)</t>
  </si>
  <si>
    <t>Kryty pro ušní teploměr Braun ( ThermoScan 6023)</t>
  </si>
  <si>
    <t>Obinadlo nester. fixační, mulové, 10cm x cca 4m (mírně pružné)</t>
  </si>
  <si>
    <t>Obinadlo nester. fixační, mulové, 12cm x cca 4m (mírně pružné)</t>
  </si>
  <si>
    <t>Obinadlo nester. fixační, mulové, 6cm x cca 5m (mírně pružné)</t>
  </si>
  <si>
    <t>Náplast v kotoučích, hypoalergenní, silná adheze, 2,5 cm x cca 9 m</t>
  </si>
  <si>
    <t>"Dodávka zdravotnického materiálku pro ZZS KVK II"</t>
  </si>
  <si>
    <t xml:space="preserve">"Dodávka zdravotnického materiálu pro ZZS KVK II" 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</si>
</sst>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44" fontId="3" fillId="0" borderId="2" xfId="0" applyNumberFormat="1" applyFont="1" applyBorder="1" applyAlignment="1">
      <alignment horizontal="center" vertical="center" wrapText="1"/>
    </xf>
    <xf numFmtId="0" fontId="4" fillId="0" borderId="1" xfId="20" applyFont="1" applyBorder="1" applyAlignment="1">
      <alignment wrapText="1"/>
      <protection/>
    </xf>
    <xf numFmtId="0" fontId="4" fillId="0" borderId="2" xfId="20" applyFont="1" applyBorder="1" applyAlignment="1">
      <alignment wrapText="1"/>
      <protection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44" fontId="3" fillId="2" borderId="5" xfId="0" applyNumberFormat="1" applyFont="1" applyFill="1" applyBorder="1" applyAlignment="1">
      <alignment vertical="center" wrapText="1"/>
    </xf>
    <xf numFmtId="44" fontId="3" fillId="2" borderId="8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1" xfId="20" applyFont="1" applyFill="1" applyBorder="1" applyAlignment="1">
      <alignment wrapText="1"/>
      <protection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5" fillId="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4" xfId="20" applyFont="1" applyBorder="1" applyAlignment="1">
      <alignment wrapText="1"/>
      <protection/>
    </xf>
    <xf numFmtId="0" fontId="4" fillId="0" borderId="16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vertical="center" wrapText="1"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17" xfId="20" applyFont="1" applyBorder="1" applyAlignment="1">
      <alignment horizontal="center" vertical="center" wrapText="1"/>
      <protection/>
    </xf>
    <xf numFmtId="0" fontId="4" fillId="0" borderId="17" xfId="20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vertical="center" wrapText="1"/>
    </xf>
    <xf numFmtId="0" fontId="4" fillId="0" borderId="16" xfId="20" applyFont="1" applyBorder="1" applyAlignment="1">
      <alignment wrapText="1"/>
      <protection/>
    </xf>
    <xf numFmtId="0" fontId="4" fillId="0" borderId="19" xfId="20" applyFont="1" applyBorder="1" applyAlignment="1">
      <alignment wrapText="1"/>
      <protection/>
    </xf>
    <xf numFmtId="0" fontId="4" fillId="0" borderId="20" xfId="20" applyFont="1" applyBorder="1" applyAlignment="1">
      <alignment wrapText="1"/>
      <protection/>
    </xf>
    <xf numFmtId="0" fontId="4" fillId="0" borderId="18" xfId="20" applyFont="1" applyBorder="1" applyAlignment="1">
      <alignment wrapText="1"/>
      <protection/>
    </xf>
    <xf numFmtId="44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44" fontId="3" fillId="0" borderId="17" xfId="0" applyNumberFormat="1" applyFont="1" applyBorder="1" applyAlignment="1">
      <alignment horizontal="center" vertical="center" wrapText="1"/>
    </xf>
    <xf numFmtId="44" fontId="3" fillId="0" borderId="21" xfId="0" applyNumberFormat="1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4" fillId="0" borderId="19" xfId="20" applyFont="1" applyFill="1" applyBorder="1" applyAlignment="1">
      <alignment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44" fontId="3" fillId="0" borderId="18" xfId="0" applyNumberFormat="1" applyFont="1" applyBorder="1" applyAlignment="1" applyProtection="1">
      <alignment horizontal="center" vertical="center" wrapText="1"/>
      <protection locked="0"/>
    </xf>
    <xf numFmtId="44" fontId="3" fillId="0" borderId="18" xfId="0" applyNumberFormat="1" applyFont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44" fontId="3" fillId="0" borderId="18" xfId="0" applyNumberFormat="1" applyFont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0" xfId="0" applyFont="1" applyBorder="1" applyAlignment="1">
      <alignment horizontal="left" vertical="top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80" zoomScaleSheetLayoutView="80" workbookViewId="0" topLeftCell="A1">
      <selection activeCell="A3" sqref="A3:C3"/>
    </sheetView>
  </sheetViews>
  <sheetFormatPr defaultColWidth="27.00390625" defaultRowHeight="15"/>
  <cols>
    <col min="1" max="1" width="5.28125" style="22" customWidth="1"/>
    <col min="2" max="2" width="31.421875" style="22" customWidth="1"/>
    <col min="3" max="3" width="14.00390625" style="22" customWidth="1"/>
    <col min="4" max="4" width="11.421875" style="38" customWidth="1"/>
    <col min="5" max="5" width="16.7109375" style="22" customWidth="1"/>
    <col min="6" max="12" width="17.7109375" style="22" customWidth="1"/>
    <col min="13" max="16384" width="27.00390625" style="22" customWidth="1"/>
  </cols>
  <sheetData>
    <row r="1" spans="1:4" ht="18.75" customHeight="1">
      <c r="A1" s="83" t="s">
        <v>56</v>
      </c>
      <c r="B1" s="83"/>
      <c r="C1" s="83"/>
      <c r="D1" s="35"/>
    </row>
    <row r="2" spans="1:4" ht="14.25" customHeight="1">
      <c r="A2" s="84" t="s">
        <v>55</v>
      </c>
      <c r="B2" s="84"/>
      <c r="C2" s="84"/>
      <c r="D2" s="36"/>
    </row>
    <row r="3" spans="1:5" ht="16.5" customHeight="1" thickBot="1">
      <c r="A3" s="85" t="s">
        <v>242</v>
      </c>
      <c r="B3" s="85"/>
      <c r="C3" s="85"/>
      <c r="D3" s="39"/>
      <c r="E3" s="1"/>
    </row>
    <row r="4" spans="1:12" ht="15" customHeight="1">
      <c r="A4" s="88" t="s">
        <v>234</v>
      </c>
      <c r="B4" s="81" t="s">
        <v>11</v>
      </c>
      <c r="C4" s="81" t="s">
        <v>132</v>
      </c>
      <c r="D4" s="81" t="s">
        <v>133</v>
      </c>
      <c r="E4" s="81" t="s">
        <v>134</v>
      </c>
      <c r="F4" s="81" t="s">
        <v>2</v>
      </c>
      <c r="G4" s="81" t="s">
        <v>1</v>
      </c>
      <c r="H4" s="81" t="s">
        <v>53</v>
      </c>
      <c r="I4" s="81" t="s">
        <v>10</v>
      </c>
      <c r="J4" s="81" t="s">
        <v>7</v>
      </c>
      <c r="K4" s="81" t="s">
        <v>9</v>
      </c>
      <c r="L4" s="86" t="s">
        <v>8</v>
      </c>
    </row>
    <row r="5" spans="1:12" ht="40.5" customHeight="1" thickBot="1">
      <c r="A5" s="89"/>
      <c r="B5" s="82"/>
      <c r="C5" s="82"/>
      <c r="D5" s="82"/>
      <c r="E5" s="82"/>
      <c r="F5" s="82"/>
      <c r="G5" s="82"/>
      <c r="H5" s="82"/>
      <c r="I5" s="82"/>
      <c r="J5" s="82"/>
      <c r="K5" s="82"/>
      <c r="L5" s="87"/>
    </row>
    <row r="6" spans="1:12" ht="39.95" customHeight="1">
      <c r="A6" s="13" t="s">
        <v>146</v>
      </c>
      <c r="B6" s="59" t="s">
        <v>12</v>
      </c>
      <c r="C6" s="9"/>
      <c r="D6" s="40" t="s">
        <v>135</v>
      </c>
      <c r="E6" s="12">
        <v>0</v>
      </c>
      <c r="F6" s="6"/>
      <c r="G6" s="7">
        <f>E6*F6%</f>
        <v>0</v>
      </c>
      <c r="H6" s="10">
        <f>E6+G6</f>
        <v>0</v>
      </c>
      <c r="I6" s="13">
        <v>2900</v>
      </c>
      <c r="J6" s="18">
        <f>E6*I6</f>
        <v>0</v>
      </c>
      <c r="K6" s="18">
        <f>G6*I6</f>
        <v>0</v>
      </c>
      <c r="L6" s="18">
        <f>H6*I6</f>
        <v>0</v>
      </c>
    </row>
    <row r="7" spans="1:12" ht="39.95" customHeight="1">
      <c r="A7" s="2" t="s">
        <v>147</v>
      </c>
      <c r="B7" s="60" t="s">
        <v>13</v>
      </c>
      <c r="C7" s="8" t="s">
        <v>136</v>
      </c>
      <c r="D7" s="40" t="s">
        <v>135</v>
      </c>
      <c r="E7" s="12">
        <v>0</v>
      </c>
      <c r="F7" s="5"/>
      <c r="G7" s="7">
        <f aca="true" t="shared" si="0" ref="G7:G57">E7*F7%</f>
        <v>0</v>
      </c>
      <c r="H7" s="10">
        <f aca="true" t="shared" si="1" ref="H7:H57">E7+G7</f>
        <v>0</v>
      </c>
      <c r="I7" s="2">
        <v>118400</v>
      </c>
      <c r="J7" s="18">
        <f aca="true" t="shared" si="2" ref="J7:J57">E7*I7</f>
        <v>0</v>
      </c>
      <c r="K7" s="18">
        <f aca="true" t="shared" si="3" ref="K7:K57">G7*I7</f>
        <v>0</v>
      </c>
      <c r="L7" s="18">
        <f aca="true" t="shared" si="4" ref="L7:L57">H7*I7</f>
        <v>0</v>
      </c>
    </row>
    <row r="8" spans="1:12" ht="39.95" customHeight="1">
      <c r="A8" s="2" t="s">
        <v>148</v>
      </c>
      <c r="B8" s="60" t="s">
        <v>59</v>
      </c>
      <c r="C8" s="8"/>
      <c r="D8" s="70" t="s">
        <v>135</v>
      </c>
      <c r="E8" s="12">
        <v>0</v>
      </c>
      <c r="F8" s="5"/>
      <c r="G8" s="7">
        <f t="shared" si="0"/>
        <v>0</v>
      </c>
      <c r="H8" s="10">
        <f t="shared" si="1"/>
        <v>0</v>
      </c>
      <c r="I8" s="2">
        <v>105</v>
      </c>
      <c r="J8" s="18">
        <f t="shared" si="2"/>
        <v>0</v>
      </c>
      <c r="K8" s="18">
        <f t="shared" si="3"/>
        <v>0</v>
      </c>
      <c r="L8" s="18">
        <f t="shared" si="4"/>
        <v>0</v>
      </c>
    </row>
    <row r="9" spans="1:12" ht="39.95" customHeight="1">
      <c r="A9" s="2" t="s">
        <v>149</v>
      </c>
      <c r="B9" s="60" t="s">
        <v>14</v>
      </c>
      <c r="C9" s="8"/>
      <c r="D9" s="40" t="s">
        <v>135</v>
      </c>
      <c r="E9" s="12">
        <v>0</v>
      </c>
      <c r="F9" s="5"/>
      <c r="G9" s="7">
        <f t="shared" si="0"/>
        <v>0</v>
      </c>
      <c r="H9" s="10">
        <f t="shared" si="1"/>
        <v>0</v>
      </c>
      <c r="I9" s="2">
        <v>22</v>
      </c>
      <c r="J9" s="18">
        <f t="shared" si="2"/>
        <v>0</v>
      </c>
      <c r="K9" s="18">
        <f t="shared" si="3"/>
        <v>0</v>
      </c>
      <c r="L9" s="18">
        <f t="shared" si="4"/>
        <v>0</v>
      </c>
    </row>
    <row r="10" spans="1:12" ht="39.95" customHeight="1">
      <c r="A10" s="2" t="s">
        <v>150</v>
      </c>
      <c r="B10" s="60" t="s">
        <v>15</v>
      </c>
      <c r="C10" s="8"/>
      <c r="D10" s="40" t="s">
        <v>135</v>
      </c>
      <c r="E10" s="12">
        <v>0</v>
      </c>
      <c r="F10" s="5"/>
      <c r="G10" s="7">
        <f t="shared" si="0"/>
        <v>0</v>
      </c>
      <c r="H10" s="10">
        <f t="shared" si="1"/>
        <v>0</v>
      </c>
      <c r="I10" s="2">
        <v>12</v>
      </c>
      <c r="J10" s="18">
        <f t="shared" si="2"/>
        <v>0</v>
      </c>
      <c r="K10" s="18">
        <f t="shared" si="3"/>
        <v>0</v>
      </c>
      <c r="L10" s="18">
        <f t="shared" si="4"/>
        <v>0</v>
      </c>
    </row>
    <row r="11" spans="1:12" ht="56.25" customHeight="1">
      <c r="A11" s="2" t="s">
        <v>151</v>
      </c>
      <c r="B11" s="60" t="s">
        <v>229</v>
      </c>
      <c r="C11" s="8"/>
      <c r="D11" s="40" t="s">
        <v>135</v>
      </c>
      <c r="E11" s="12">
        <v>0</v>
      </c>
      <c r="F11" s="5"/>
      <c r="G11" s="7">
        <f t="shared" si="0"/>
        <v>0</v>
      </c>
      <c r="H11" s="10">
        <f t="shared" si="1"/>
        <v>0</v>
      </c>
      <c r="I11" s="2">
        <v>10</v>
      </c>
      <c r="J11" s="18">
        <f t="shared" si="2"/>
        <v>0</v>
      </c>
      <c r="K11" s="18">
        <f t="shared" si="3"/>
        <v>0</v>
      </c>
      <c r="L11" s="18">
        <f t="shared" si="4"/>
        <v>0</v>
      </c>
    </row>
    <row r="12" spans="1:12" ht="57" customHeight="1">
      <c r="A12" s="2" t="s">
        <v>152</v>
      </c>
      <c r="B12" s="60" t="s">
        <v>230</v>
      </c>
      <c r="C12" s="8"/>
      <c r="D12" s="40" t="s">
        <v>135</v>
      </c>
      <c r="E12" s="12">
        <v>0</v>
      </c>
      <c r="F12" s="5"/>
      <c r="G12" s="7">
        <f t="shared" si="0"/>
        <v>0</v>
      </c>
      <c r="H12" s="10">
        <f t="shared" si="1"/>
        <v>0</v>
      </c>
      <c r="I12" s="2">
        <v>16</v>
      </c>
      <c r="J12" s="18">
        <f t="shared" si="2"/>
        <v>0</v>
      </c>
      <c r="K12" s="18">
        <f t="shared" si="3"/>
        <v>0</v>
      </c>
      <c r="L12" s="18">
        <f t="shared" si="4"/>
        <v>0</v>
      </c>
    </row>
    <row r="13" spans="1:12" ht="57" customHeight="1">
      <c r="A13" s="2" t="s">
        <v>153</v>
      </c>
      <c r="B13" s="60" t="s">
        <v>231</v>
      </c>
      <c r="C13" s="8"/>
      <c r="D13" s="40" t="s">
        <v>135</v>
      </c>
      <c r="E13" s="12">
        <v>0</v>
      </c>
      <c r="F13" s="5"/>
      <c r="G13" s="7">
        <f t="shared" si="0"/>
        <v>0</v>
      </c>
      <c r="H13" s="10">
        <f t="shared" si="1"/>
        <v>0</v>
      </c>
      <c r="I13" s="2">
        <v>68</v>
      </c>
      <c r="J13" s="18">
        <f t="shared" si="2"/>
        <v>0</v>
      </c>
      <c r="K13" s="18">
        <f t="shared" si="3"/>
        <v>0</v>
      </c>
      <c r="L13" s="18">
        <f t="shared" si="4"/>
        <v>0</v>
      </c>
    </row>
    <row r="14" spans="1:12" ht="57" customHeight="1">
      <c r="A14" s="2" t="s">
        <v>154</v>
      </c>
      <c r="B14" s="60" t="s">
        <v>232</v>
      </c>
      <c r="C14" s="8"/>
      <c r="D14" s="40" t="s">
        <v>135</v>
      </c>
      <c r="E14" s="12">
        <v>0</v>
      </c>
      <c r="F14" s="5"/>
      <c r="G14" s="7">
        <f t="shared" si="0"/>
        <v>0</v>
      </c>
      <c r="H14" s="10">
        <f t="shared" si="1"/>
        <v>0</v>
      </c>
      <c r="I14" s="2">
        <v>182</v>
      </c>
      <c r="J14" s="18">
        <f t="shared" si="2"/>
        <v>0</v>
      </c>
      <c r="K14" s="18">
        <f t="shared" si="3"/>
        <v>0</v>
      </c>
      <c r="L14" s="18">
        <f t="shared" si="4"/>
        <v>0</v>
      </c>
    </row>
    <row r="15" spans="1:12" ht="44.25" customHeight="1">
      <c r="A15" s="2" t="s">
        <v>156</v>
      </c>
      <c r="B15" s="60" t="s">
        <v>73</v>
      </c>
      <c r="C15" s="8"/>
      <c r="D15" s="70" t="s">
        <v>135</v>
      </c>
      <c r="E15" s="4">
        <v>0</v>
      </c>
      <c r="F15" s="5"/>
      <c r="G15" s="3">
        <f t="shared" si="0"/>
        <v>0</v>
      </c>
      <c r="H15" s="11">
        <f t="shared" si="1"/>
        <v>0</v>
      </c>
      <c r="I15" s="2">
        <v>42</v>
      </c>
      <c r="J15" s="17">
        <f t="shared" si="2"/>
        <v>0</v>
      </c>
      <c r="K15" s="17">
        <f t="shared" si="3"/>
        <v>0</v>
      </c>
      <c r="L15" s="17">
        <f t="shared" si="4"/>
        <v>0</v>
      </c>
    </row>
    <row r="16" spans="1:12" ht="44.25" customHeight="1">
      <c r="A16" s="2" t="s">
        <v>157</v>
      </c>
      <c r="B16" s="60" t="s">
        <v>74</v>
      </c>
      <c r="C16" s="8"/>
      <c r="D16" s="70" t="s">
        <v>135</v>
      </c>
      <c r="E16" s="4">
        <v>0</v>
      </c>
      <c r="F16" s="5"/>
      <c r="G16" s="3">
        <f t="shared" si="0"/>
        <v>0</v>
      </c>
      <c r="H16" s="11">
        <f t="shared" si="1"/>
        <v>0</v>
      </c>
      <c r="I16" s="2">
        <v>76</v>
      </c>
      <c r="J16" s="17">
        <f t="shared" si="2"/>
        <v>0</v>
      </c>
      <c r="K16" s="17">
        <f t="shared" si="3"/>
        <v>0</v>
      </c>
      <c r="L16" s="17">
        <f t="shared" si="4"/>
        <v>0</v>
      </c>
    </row>
    <row r="17" spans="1:12" ht="54.75" customHeight="1">
      <c r="A17" s="2" t="s">
        <v>158</v>
      </c>
      <c r="B17" s="60" t="s">
        <v>75</v>
      </c>
      <c r="C17" s="8"/>
      <c r="D17" s="54" t="s">
        <v>135</v>
      </c>
      <c r="E17" s="4">
        <v>0</v>
      </c>
      <c r="F17" s="5"/>
      <c r="G17" s="3">
        <f t="shared" si="0"/>
        <v>0</v>
      </c>
      <c r="H17" s="11">
        <f t="shared" si="1"/>
        <v>0</v>
      </c>
      <c r="I17" s="2">
        <v>24</v>
      </c>
      <c r="J17" s="17">
        <f t="shared" si="2"/>
        <v>0</v>
      </c>
      <c r="K17" s="17">
        <f t="shared" si="3"/>
        <v>0</v>
      </c>
      <c r="L17" s="17">
        <f t="shared" si="4"/>
        <v>0</v>
      </c>
    </row>
    <row r="18" spans="1:12" ht="48" customHeight="1">
      <c r="A18" s="2" t="s">
        <v>159</v>
      </c>
      <c r="B18" s="60" t="s">
        <v>144</v>
      </c>
      <c r="C18" s="8"/>
      <c r="D18" s="55" t="s">
        <v>135</v>
      </c>
      <c r="E18" s="12">
        <v>0</v>
      </c>
      <c r="F18" s="5"/>
      <c r="G18" s="7">
        <f t="shared" si="0"/>
        <v>0</v>
      </c>
      <c r="H18" s="10">
        <f t="shared" si="1"/>
        <v>0</v>
      </c>
      <c r="I18" s="2">
        <v>350</v>
      </c>
      <c r="J18" s="17">
        <f t="shared" si="2"/>
        <v>0</v>
      </c>
      <c r="K18" s="17">
        <f t="shared" si="3"/>
        <v>0</v>
      </c>
      <c r="L18" s="17">
        <f t="shared" si="4"/>
        <v>0</v>
      </c>
    </row>
    <row r="19" spans="1:12" ht="39.95" customHeight="1">
      <c r="A19" s="2" t="s">
        <v>160</v>
      </c>
      <c r="B19" s="60" t="s">
        <v>16</v>
      </c>
      <c r="C19" s="8"/>
      <c r="D19" s="40" t="s">
        <v>135</v>
      </c>
      <c r="E19" s="12">
        <v>0</v>
      </c>
      <c r="F19" s="5"/>
      <c r="G19" s="7">
        <f t="shared" si="0"/>
        <v>0</v>
      </c>
      <c r="H19" s="10">
        <f t="shared" si="1"/>
        <v>0</v>
      </c>
      <c r="I19" s="2">
        <v>92</v>
      </c>
      <c r="J19" s="18">
        <f t="shared" si="2"/>
        <v>0</v>
      </c>
      <c r="K19" s="18">
        <f t="shared" si="3"/>
        <v>0</v>
      </c>
      <c r="L19" s="18">
        <f t="shared" si="4"/>
        <v>0</v>
      </c>
    </row>
    <row r="20" spans="1:12" ht="39.95" customHeight="1">
      <c r="A20" s="2" t="s">
        <v>161</v>
      </c>
      <c r="B20" s="60" t="s">
        <v>17</v>
      </c>
      <c r="C20" s="8"/>
      <c r="D20" s="40" t="s">
        <v>135</v>
      </c>
      <c r="E20" s="12">
        <v>0</v>
      </c>
      <c r="F20" s="5"/>
      <c r="G20" s="7">
        <f t="shared" si="0"/>
        <v>0</v>
      </c>
      <c r="H20" s="10">
        <f t="shared" si="1"/>
        <v>0</v>
      </c>
      <c r="I20" s="2">
        <v>22</v>
      </c>
      <c r="J20" s="18">
        <f t="shared" si="2"/>
        <v>0</v>
      </c>
      <c r="K20" s="18">
        <f t="shared" si="3"/>
        <v>0</v>
      </c>
      <c r="L20" s="18">
        <f t="shared" si="4"/>
        <v>0</v>
      </c>
    </row>
    <row r="21" spans="1:12" ht="39.95" customHeight="1">
      <c r="A21" s="2" t="s">
        <v>195</v>
      </c>
      <c r="B21" s="60" t="s">
        <v>18</v>
      </c>
      <c r="C21" s="8"/>
      <c r="D21" s="40" t="s">
        <v>135</v>
      </c>
      <c r="E21" s="12">
        <v>0</v>
      </c>
      <c r="F21" s="5"/>
      <c r="G21" s="7">
        <f t="shared" si="0"/>
        <v>0</v>
      </c>
      <c r="H21" s="10">
        <f t="shared" si="1"/>
        <v>0</v>
      </c>
      <c r="I21" s="2">
        <v>140</v>
      </c>
      <c r="J21" s="18">
        <f t="shared" si="2"/>
        <v>0</v>
      </c>
      <c r="K21" s="18">
        <f t="shared" si="3"/>
        <v>0</v>
      </c>
      <c r="L21" s="18">
        <f t="shared" si="4"/>
        <v>0</v>
      </c>
    </row>
    <row r="22" spans="1:12" ht="39.95" customHeight="1">
      <c r="A22" s="2" t="s">
        <v>162</v>
      </c>
      <c r="B22" s="60" t="s">
        <v>19</v>
      </c>
      <c r="C22" s="8" t="s">
        <v>136</v>
      </c>
      <c r="D22" s="40" t="s">
        <v>135</v>
      </c>
      <c r="E22" s="12">
        <v>0</v>
      </c>
      <c r="F22" s="5"/>
      <c r="G22" s="7">
        <f t="shared" si="0"/>
        <v>0</v>
      </c>
      <c r="H22" s="10">
        <f t="shared" si="1"/>
        <v>0</v>
      </c>
      <c r="I22" s="2">
        <v>166</v>
      </c>
      <c r="J22" s="18">
        <f t="shared" si="2"/>
        <v>0</v>
      </c>
      <c r="K22" s="18">
        <f t="shared" si="3"/>
        <v>0</v>
      </c>
      <c r="L22" s="18">
        <f t="shared" si="4"/>
        <v>0</v>
      </c>
    </row>
    <row r="23" spans="1:12" ht="39.95" customHeight="1">
      <c r="A23" s="2" t="s">
        <v>163</v>
      </c>
      <c r="B23" s="60" t="s">
        <v>20</v>
      </c>
      <c r="C23" s="8"/>
      <c r="D23" s="40" t="s">
        <v>135</v>
      </c>
      <c r="E23" s="12">
        <v>0</v>
      </c>
      <c r="F23" s="5"/>
      <c r="G23" s="7">
        <f t="shared" si="0"/>
        <v>0</v>
      </c>
      <c r="H23" s="10">
        <f t="shared" si="1"/>
        <v>0</v>
      </c>
      <c r="I23" s="2">
        <v>130</v>
      </c>
      <c r="J23" s="18">
        <f t="shared" si="2"/>
        <v>0</v>
      </c>
      <c r="K23" s="18">
        <f t="shared" si="3"/>
        <v>0</v>
      </c>
      <c r="L23" s="18">
        <f t="shared" si="4"/>
        <v>0</v>
      </c>
    </row>
    <row r="24" spans="1:12" ht="39.95" customHeight="1">
      <c r="A24" s="2" t="s">
        <v>164</v>
      </c>
      <c r="B24" s="60" t="s">
        <v>21</v>
      </c>
      <c r="C24" s="8"/>
      <c r="D24" s="40" t="s">
        <v>135</v>
      </c>
      <c r="E24" s="12">
        <v>0</v>
      </c>
      <c r="F24" s="5"/>
      <c r="G24" s="7">
        <f t="shared" si="0"/>
        <v>0</v>
      </c>
      <c r="H24" s="10">
        <f t="shared" si="1"/>
        <v>0</v>
      </c>
      <c r="I24" s="2">
        <v>900</v>
      </c>
      <c r="J24" s="18">
        <f t="shared" si="2"/>
        <v>0</v>
      </c>
      <c r="K24" s="18">
        <f t="shared" si="3"/>
        <v>0</v>
      </c>
      <c r="L24" s="18">
        <f t="shared" si="4"/>
        <v>0</v>
      </c>
    </row>
    <row r="25" spans="1:12" ht="39.95" customHeight="1">
      <c r="A25" s="2" t="s">
        <v>165</v>
      </c>
      <c r="B25" s="60" t="s">
        <v>22</v>
      </c>
      <c r="C25" s="8"/>
      <c r="D25" s="40" t="s">
        <v>135</v>
      </c>
      <c r="E25" s="12">
        <v>0</v>
      </c>
      <c r="F25" s="5"/>
      <c r="G25" s="7">
        <f t="shared" si="0"/>
        <v>0</v>
      </c>
      <c r="H25" s="10">
        <f t="shared" si="1"/>
        <v>0</v>
      </c>
      <c r="I25" s="2">
        <v>200</v>
      </c>
      <c r="J25" s="18">
        <f t="shared" si="2"/>
        <v>0</v>
      </c>
      <c r="K25" s="18">
        <f t="shared" si="3"/>
        <v>0</v>
      </c>
      <c r="L25" s="18">
        <f t="shared" si="4"/>
        <v>0</v>
      </c>
    </row>
    <row r="26" spans="1:12" ht="39.95" customHeight="1">
      <c r="A26" s="2" t="s">
        <v>166</v>
      </c>
      <c r="B26" s="60" t="s">
        <v>23</v>
      </c>
      <c r="C26" s="8"/>
      <c r="D26" s="40" t="s">
        <v>135</v>
      </c>
      <c r="E26" s="12">
        <v>0</v>
      </c>
      <c r="F26" s="5"/>
      <c r="G26" s="7">
        <f t="shared" si="0"/>
        <v>0</v>
      </c>
      <c r="H26" s="10">
        <f t="shared" si="1"/>
        <v>0</v>
      </c>
      <c r="I26" s="2">
        <v>60</v>
      </c>
      <c r="J26" s="18">
        <f t="shared" si="2"/>
        <v>0</v>
      </c>
      <c r="K26" s="18">
        <f t="shared" si="3"/>
        <v>0</v>
      </c>
      <c r="L26" s="18">
        <f t="shared" si="4"/>
        <v>0</v>
      </c>
    </row>
    <row r="27" spans="1:12" ht="39.95" customHeight="1">
      <c r="A27" s="2" t="s">
        <v>167</v>
      </c>
      <c r="B27" s="60" t="s">
        <v>24</v>
      </c>
      <c r="C27" s="8"/>
      <c r="D27" s="40" t="s">
        <v>135</v>
      </c>
      <c r="E27" s="12">
        <v>0</v>
      </c>
      <c r="F27" s="5"/>
      <c r="G27" s="7">
        <f t="shared" si="0"/>
        <v>0</v>
      </c>
      <c r="H27" s="10">
        <f t="shared" si="1"/>
        <v>0</v>
      </c>
      <c r="I27" s="2">
        <v>40</v>
      </c>
      <c r="J27" s="18">
        <f t="shared" si="2"/>
        <v>0</v>
      </c>
      <c r="K27" s="18">
        <f t="shared" si="3"/>
        <v>0</v>
      </c>
      <c r="L27" s="18">
        <f t="shared" si="4"/>
        <v>0</v>
      </c>
    </row>
    <row r="28" spans="1:12" ht="39.95" customHeight="1">
      <c r="A28" s="2" t="s">
        <v>168</v>
      </c>
      <c r="B28" s="60" t="s">
        <v>25</v>
      </c>
      <c r="C28" s="8"/>
      <c r="D28" s="54" t="s">
        <v>135</v>
      </c>
      <c r="E28" s="4">
        <v>0</v>
      </c>
      <c r="F28" s="5"/>
      <c r="G28" s="3">
        <f t="shared" si="0"/>
        <v>0</v>
      </c>
      <c r="H28" s="11">
        <f t="shared" si="1"/>
        <v>0</v>
      </c>
      <c r="I28" s="2">
        <v>40</v>
      </c>
      <c r="J28" s="17">
        <f t="shared" si="2"/>
        <v>0</v>
      </c>
      <c r="K28" s="17">
        <f t="shared" si="3"/>
        <v>0</v>
      </c>
      <c r="L28" s="17">
        <f t="shared" si="4"/>
        <v>0</v>
      </c>
    </row>
    <row r="29" spans="1:12" ht="39.95" customHeight="1">
      <c r="A29" s="2" t="s">
        <v>169</v>
      </c>
      <c r="B29" s="60" t="s">
        <v>26</v>
      </c>
      <c r="C29" s="8"/>
      <c r="D29" s="40" t="s">
        <v>135</v>
      </c>
      <c r="E29" s="12">
        <v>0</v>
      </c>
      <c r="F29" s="5"/>
      <c r="G29" s="7">
        <f t="shared" si="0"/>
        <v>0</v>
      </c>
      <c r="H29" s="10">
        <f t="shared" si="1"/>
        <v>0</v>
      </c>
      <c r="I29" s="2">
        <v>60</v>
      </c>
      <c r="J29" s="18">
        <f t="shared" si="2"/>
        <v>0</v>
      </c>
      <c r="K29" s="18">
        <f t="shared" si="3"/>
        <v>0</v>
      </c>
      <c r="L29" s="18">
        <f t="shared" si="4"/>
        <v>0</v>
      </c>
    </row>
    <row r="30" spans="1:12" ht="39.95" customHeight="1">
      <c r="A30" s="2" t="s">
        <v>170</v>
      </c>
      <c r="B30" s="60" t="s">
        <v>27</v>
      </c>
      <c r="C30" s="8"/>
      <c r="D30" s="40" t="s">
        <v>135</v>
      </c>
      <c r="E30" s="12">
        <v>0</v>
      </c>
      <c r="F30" s="5"/>
      <c r="G30" s="7">
        <f t="shared" si="0"/>
        <v>0</v>
      </c>
      <c r="H30" s="10">
        <f t="shared" si="1"/>
        <v>0</v>
      </c>
      <c r="I30" s="2">
        <v>40</v>
      </c>
      <c r="J30" s="18">
        <f t="shared" si="2"/>
        <v>0</v>
      </c>
      <c r="K30" s="18">
        <f t="shared" si="3"/>
        <v>0</v>
      </c>
      <c r="L30" s="18">
        <f t="shared" si="4"/>
        <v>0</v>
      </c>
    </row>
    <row r="31" spans="1:12" ht="39.95" customHeight="1">
      <c r="A31" s="2" t="s">
        <v>171</v>
      </c>
      <c r="B31" s="60" t="s">
        <v>28</v>
      </c>
      <c r="C31" s="8" t="s">
        <v>136</v>
      </c>
      <c r="D31" s="40" t="s">
        <v>135</v>
      </c>
      <c r="E31" s="12">
        <v>0</v>
      </c>
      <c r="F31" s="5"/>
      <c r="G31" s="7">
        <f t="shared" si="0"/>
        <v>0</v>
      </c>
      <c r="H31" s="10">
        <f t="shared" si="1"/>
        <v>0</v>
      </c>
      <c r="I31" s="2">
        <v>160</v>
      </c>
      <c r="J31" s="18">
        <f t="shared" si="2"/>
        <v>0</v>
      </c>
      <c r="K31" s="18">
        <f t="shared" si="3"/>
        <v>0</v>
      </c>
      <c r="L31" s="18">
        <f t="shared" si="4"/>
        <v>0</v>
      </c>
    </row>
    <row r="32" spans="1:12" ht="39.95" customHeight="1">
      <c r="A32" s="2" t="s">
        <v>172</v>
      </c>
      <c r="B32" s="60" t="s">
        <v>29</v>
      </c>
      <c r="C32" s="8"/>
      <c r="D32" s="40" t="s">
        <v>135</v>
      </c>
      <c r="E32" s="12">
        <v>0</v>
      </c>
      <c r="F32" s="5"/>
      <c r="G32" s="7">
        <f t="shared" si="0"/>
        <v>0</v>
      </c>
      <c r="H32" s="10">
        <f t="shared" si="1"/>
        <v>0</v>
      </c>
      <c r="I32" s="2">
        <v>60</v>
      </c>
      <c r="J32" s="18">
        <f t="shared" si="2"/>
        <v>0</v>
      </c>
      <c r="K32" s="18">
        <f t="shared" si="3"/>
        <v>0</v>
      </c>
      <c r="L32" s="18">
        <f t="shared" si="4"/>
        <v>0</v>
      </c>
    </row>
    <row r="33" spans="1:12" ht="39.95" customHeight="1">
      <c r="A33" s="2" t="s">
        <v>173</v>
      </c>
      <c r="B33" s="60" t="s">
        <v>30</v>
      </c>
      <c r="C33" s="8"/>
      <c r="D33" s="40" t="s">
        <v>135</v>
      </c>
      <c r="E33" s="12">
        <v>0</v>
      </c>
      <c r="F33" s="5"/>
      <c r="G33" s="7">
        <f t="shared" si="0"/>
        <v>0</v>
      </c>
      <c r="H33" s="10">
        <f t="shared" si="1"/>
        <v>0</v>
      </c>
      <c r="I33" s="2">
        <v>20</v>
      </c>
      <c r="J33" s="18">
        <f t="shared" si="2"/>
        <v>0</v>
      </c>
      <c r="K33" s="18">
        <f t="shared" si="3"/>
        <v>0</v>
      </c>
      <c r="L33" s="18">
        <f t="shared" si="4"/>
        <v>0</v>
      </c>
    </row>
    <row r="34" spans="1:12" ht="39.95" customHeight="1">
      <c r="A34" s="2" t="s">
        <v>174</v>
      </c>
      <c r="B34" s="60" t="s">
        <v>54</v>
      </c>
      <c r="C34" s="8"/>
      <c r="D34" s="40" t="s">
        <v>135</v>
      </c>
      <c r="E34" s="12">
        <v>0</v>
      </c>
      <c r="F34" s="5"/>
      <c r="G34" s="7">
        <f t="shared" si="0"/>
        <v>0</v>
      </c>
      <c r="H34" s="10">
        <f t="shared" si="1"/>
        <v>0</v>
      </c>
      <c r="I34" s="2">
        <v>81</v>
      </c>
      <c r="J34" s="18">
        <f t="shared" si="2"/>
        <v>0</v>
      </c>
      <c r="K34" s="18">
        <f t="shared" si="3"/>
        <v>0</v>
      </c>
      <c r="L34" s="18">
        <f t="shared" si="4"/>
        <v>0</v>
      </c>
    </row>
    <row r="35" spans="1:12" ht="39.95" customHeight="1">
      <c r="A35" s="2" t="s">
        <v>175</v>
      </c>
      <c r="B35" s="60" t="s">
        <v>31</v>
      </c>
      <c r="C35" s="8"/>
      <c r="D35" s="40" t="s">
        <v>135</v>
      </c>
      <c r="E35" s="12">
        <v>0</v>
      </c>
      <c r="F35" s="5"/>
      <c r="G35" s="7">
        <f t="shared" si="0"/>
        <v>0</v>
      </c>
      <c r="H35" s="10">
        <f t="shared" si="1"/>
        <v>0</v>
      </c>
      <c r="I35" s="2">
        <v>40</v>
      </c>
      <c r="J35" s="18">
        <f t="shared" si="2"/>
        <v>0</v>
      </c>
      <c r="K35" s="18">
        <f t="shared" si="3"/>
        <v>0</v>
      </c>
      <c r="L35" s="18">
        <f t="shared" si="4"/>
        <v>0</v>
      </c>
    </row>
    <row r="36" spans="1:12" ht="39.95" customHeight="1">
      <c r="A36" s="2" t="s">
        <v>176</v>
      </c>
      <c r="B36" s="60" t="s">
        <v>32</v>
      </c>
      <c r="C36" s="8" t="s">
        <v>136</v>
      </c>
      <c r="D36" s="40" t="s">
        <v>135</v>
      </c>
      <c r="E36" s="12">
        <v>0</v>
      </c>
      <c r="F36" s="5"/>
      <c r="G36" s="7">
        <f t="shared" si="0"/>
        <v>0</v>
      </c>
      <c r="H36" s="10">
        <f t="shared" si="1"/>
        <v>0</v>
      </c>
      <c r="I36" s="2">
        <v>40</v>
      </c>
      <c r="J36" s="18">
        <f t="shared" si="2"/>
        <v>0</v>
      </c>
      <c r="K36" s="18">
        <f t="shared" si="3"/>
        <v>0</v>
      </c>
      <c r="L36" s="18">
        <f t="shared" si="4"/>
        <v>0</v>
      </c>
    </row>
    <row r="37" spans="1:12" ht="39.95" customHeight="1">
      <c r="A37" s="2" t="s">
        <v>177</v>
      </c>
      <c r="B37" s="60" t="s">
        <v>33</v>
      </c>
      <c r="C37" s="8"/>
      <c r="D37" s="40" t="s">
        <v>135</v>
      </c>
      <c r="E37" s="12">
        <v>0</v>
      </c>
      <c r="F37" s="5"/>
      <c r="G37" s="7">
        <f t="shared" si="0"/>
        <v>0</v>
      </c>
      <c r="H37" s="10">
        <f t="shared" si="1"/>
        <v>0</v>
      </c>
      <c r="I37" s="2">
        <v>40</v>
      </c>
      <c r="J37" s="18">
        <f t="shared" si="2"/>
        <v>0</v>
      </c>
      <c r="K37" s="18">
        <f t="shared" si="3"/>
        <v>0</v>
      </c>
      <c r="L37" s="18">
        <f t="shared" si="4"/>
        <v>0</v>
      </c>
    </row>
    <row r="38" spans="1:12" ht="39.95" customHeight="1">
      <c r="A38" s="2" t="s">
        <v>178</v>
      </c>
      <c r="B38" s="60" t="s">
        <v>34</v>
      </c>
      <c r="C38" s="8"/>
      <c r="D38" s="40" t="s">
        <v>135</v>
      </c>
      <c r="E38" s="12">
        <v>0</v>
      </c>
      <c r="F38" s="5"/>
      <c r="G38" s="7">
        <f t="shared" si="0"/>
        <v>0</v>
      </c>
      <c r="H38" s="10">
        <f t="shared" si="1"/>
        <v>0</v>
      </c>
      <c r="I38" s="2">
        <v>160</v>
      </c>
      <c r="J38" s="18">
        <f t="shared" si="2"/>
        <v>0</v>
      </c>
      <c r="K38" s="18">
        <f t="shared" si="3"/>
        <v>0</v>
      </c>
      <c r="L38" s="18">
        <f t="shared" si="4"/>
        <v>0</v>
      </c>
    </row>
    <row r="39" spans="1:12" ht="39.95" customHeight="1">
      <c r="A39" s="2" t="s">
        <v>179</v>
      </c>
      <c r="B39" s="60" t="s">
        <v>35</v>
      </c>
      <c r="C39" s="8"/>
      <c r="D39" s="40" t="s">
        <v>135</v>
      </c>
      <c r="E39" s="12">
        <v>0</v>
      </c>
      <c r="F39" s="5"/>
      <c r="G39" s="7">
        <f t="shared" si="0"/>
        <v>0</v>
      </c>
      <c r="H39" s="10">
        <f t="shared" si="1"/>
        <v>0</v>
      </c>
      <c r="I39" s="2">
        <v>220</v>
      </c>
      <c r="J39" s="18">
        <f t="shared" si="2"/>
        <v>0</v>
      </c>
      <c r="K39" s="18">
        <f t="shared" si="3"/>
        <v>0</v>
      </c>
      <c r="L39" s="18">
        <f t="shared" si="4"/>
        <v>0</v>
      </c>
    </row>
    <row r="40" spans="1:12" ht="39.95" customHeight="1">
      <c r="A40" s="2" t="s">
        <v>180</v>
      </c>
      <c r="B40" s="60" t="s">
        <v>36</v>
      </c>
      <c r="C40" s="8" t="s">
        <v>136</v>
      </c>
      <c r="D40" s="40" t="s">
        <v>135</v>
      </c>
      <c r="E40" s="12">
        <v>0</v>
      </c>
      <c r="F40" s="5"/>
      <c r="G40" s="7">
        <f t="shared" si="0"/>
        <v>0</v>
      </c>
      <c r="H40" s="10">
        <f t="shared" si="1"/>
        <v>0</v>
      </c>
      <c r="I40" s="2">
        <v>480</v>
      </c>
      <c r="J40" s="18">
        <f t="shared" si="2"/>
        <v>0</v>
      </c>
      <c r="K40" s="18">
        <f t="shared" si="3"/>
        <v>0</v>
      </c>
      <c r="L40" s="18">
        <f t="shared" si="4"/>
        <v>0</v>
      </c>
    </row>
    <row r="41" spans="1:12" ht="39.95" customHeight="1">
      <c r="A41" s="2" t="s">
        <v>181</v>
      </c>
      <c r="B41" s="60" t="s">
        <v>37</v>
      </c>
      <c r="C41" s="8"/>
      <c r="D41" s="40" t="s">
        <v>135</v>
      </c>
      <c r="E41" s="12">
        <v>0</v>
      </c>
      <c r="F41" s="5"/>
      <c r="G41" s="7">
        <f t="shared" si="0"/>
        <v>0</v>
      </c>
      <c r="H41" s="10">
        <f t="shared" si="1"/>
        <v>0</v>
      </c>
      <c r="I41" s="2">
        <v>140</v>
      </c>
      <c r="J41" s="18">
        <f t="shared" si="2"/>
        <v>0</v>
      </c>
      <c r="K41" s="18">
        <f t="shared" si="3"/>
        <v>0</v>
      </c>
      <c r="L41" s="18">
        <f t="shared" si="4"/>
        <v>0</v>
      </c>
    </row>
    <row r="42" spans="1:12" ht="39.95" customHeight="1">
      <c r="A42" s="2" t="s">
        <v>182</v>
      </c>
      <c r="B42" s="69" t="s">
        <v>233</v>
      </c>
      <c r="C42" s="8"/>
      <c r="D42" s="55" t="s">
        <v>135</v>
      </c>
      <c r="E42" s="12">
        <v>0</v>
      </c>
      <c r="F42" s="5"/>
      <c r="G42" s="7">
        <f t="shared" si="0"/>
        <v>0</v>
      </c>
      <c r="H42" s="10">
        <f t="shared" si="1"/>
        <v>0</v>
      </c>
      <c r="I42" s="2">
        <v>100</v>
      </c>
      <c r="J42" s="18">
        <f t="shared" si="2"/>
        <v>0</v>
      </c>
      <c r="K42" s="18">
        <f t="shared" si="3"/>
        <v>0</v>
      </c>
      <c r="L42" s="18">
        <f t="shared" si="4"/>
        <v>0</v>
      </c>
    </row>
    <row r="43" spans="1:12" ht="39.95" customHeight="1">
      <c r="A43" s="2" t="s">
        <v>183</v>
      </c>
      <c r="B43" s="60" t="s">
        <v>38</v>
      </c>
      <c r="C43" s="8"/>
      <c r="D43" s="40" t="s">
        <v>135</v>
      </c>
      <c r="E43" s="12">
        <v>0</v>
      </c>
      <c r="F43" s="5"/>
      <c r="G43" s="7">
        <f t="shared" si="0"/>
        <v>0</v>
      </c>
      <c r="H43" s="10">
        <f t="shared" si="1"/>
        <v>0</v>
      </c>
      <c r="I43" s="2">
        <v>500</v>
      </c>
      <c r="J43" s="18">
        <f t="shared" si="2"/>
        <v>0</v>
      </c>
      <c r="K43" s="18">
        <f t="shared" si="3"/>
        <v>0</v>
      </c>
      <c r="L43" s="18">
        <f t="shared" si="4"/>
        <v>0</v>
      </c>
    </row>
    <row r="44" spans="1:12" ht="39.95" customHeight="1">
      <c r="A44" s="2" t="s">
        <v>184</v>
      </c>
      <c r="B44" s="60" t="s">
        <v>39</v>
      </c>
      <c r="C44" s="8"/>
      <c r="D44" s="40" t="s">
        <v>135</v>
      </c>
      <c r="E44" s="12">
        <v>0</v>
      </c>
      <c r="F44" s="5"/>
      <c r="G44" s="7">
        <f t="shared" si="0"/>
        <v>0</v>
      </c>
      <c r="H44" s="10">
        <f t="shared" si="1"/>
        <v>0</v>
      </c>
      <c r="I44" s="2">
        <v>102</v>
      </c>
      <c r="J44" s="18">
        <f t="shared" si="2"/>
        <v>0</v>
      </c>
      <c r="K44" s="18">
        <f t="shared" si="3"/>
        <v>0</v>
      </c>
      <c r="L44" s="18">
        <f t="shared" si="4"/>
        <v>0</v>
      </c>
    </row>
    <row r="45" spans="1:12" ht="39.95" customHeight="1">
      <c r="A45" s="2" t="s">
        <v>185</v>
      </c>
      <c r="B45" s="60" t="s">
        <v>40</v>
      </c>
      <c r="C45" s="8"/>
      <c r="D45" s="40" t="s">
        <v>135</v>
      </c>
      <c r="E45" s="12">
        <v>0</v>
      </c>
      <c r="F45" s="5"/>
      <c r="G45" s="7">
        <f t="shared" si="0"/>
        <v>0</v>
      </c>
      <c r="H45" s="10">
        <f t="shared" si="1"/>
        <v>0</v>
      </c>
      <c r="I45" s="2">
        <v>648</v>
      </c>
      <c r="J45" s="18">
        <f t="shared" si="2"/>
        <v>0</v>
      </c>
      <c r="K45" s="18">
        <f t="shared" si="3"/>
        <v>0</v>
      </c>
      <c r="L45" s="18">
        <f t="shared" si="4"/>
        <v>0</v>
      </c>
    </row>
    <row r="46" spans="1:12" ht="39.95" customHeight="1">
      <c r="A46" s="2" t="s">
        <v>186</v>
      </c>
      <c r="B46" s="60" t="s">
        <v>41</v>
      </c>
      <c r="C46" s="8"/>
      <c r="D46" s="40" t="s">
        <v>135</v>
      </c>
      <c r="E46" s="12">
        <v>0</v>
      </c>
      <c r="F46" s="5"/>
      <c r="G46" s="7">
        <f t="shared" si="0"/>
        <v>0</v>
      </c>
      <c r="H46" s="10">
        <f t="shared" si="1"/>
        <v>0</v>
      </c>
      <c r="I46" s="2">
        <v>140</v>
      </c>
      <c r="J46" s="18">
        <f t="shared" si="2"/>
        <v>0</v>
      </c>
      <c r="K46" s="18">
        <f t="shared" si="3"/>
        <v>0</v>
      </c>
      <c r="L46" s="18">
        <f t="shared" si="4"/>
        <v>0</v>
      </c>
    </row>
    <row r="47" spans="1:12" ht="39.95" customHeight="1">
      <c r="A47" s="2" t="s">
        <v>187</v>
      </c>
      <c r="B47" s="60" t="s">
        <v>42</v>
      </c>
      <c r="C47" s="8"/>
      <c r="D47" s="40" t="s">
        <v>135</v>
      </c>
      <c r="E47" s="12">
        <v>0</v>
      </c>
      <c r="F47" s="5"/>
      <c r="G47" s="7">
        <f t="shared" si="0"/>
        <v>0</v>
      </c>
      <c r="H47" s="10">
        <f t="shared" si="1"/>
        <v>0</v>
      </c>
      <c r="I47" s="2">
        <v>8</v>
      </c>
      <c r="J47" s="18">
        <f t="shared" si="2"/>
        <v>0</v>
      </c>
      <c r="K47" s="18">
        <f t="shared" si="3"/>
        <v>0</v>
      </c>
      <c r="L47" s="18">
        <f t="shared" si="4"/>
        <v>0</v>
      </c>
    </row>
    <row r="48" spans="1:12" ht="39.95" customHeight="1">
      <c r="A48" s="2" t="s">
        <v>188</v>
      </c>
      <c r="B48" s="60" t="s">
        <v>43</v>
      </c>
      <c r="C48" s="8"/>
      <c r="D48" s="40" t="s">
        <v>135</v>
      </c>
      <c r="E48" s="12">
        <v>0</v>
      </c>
      <c r="F48" s="5"/>
      <c r="G48" s="7">
        <f t="shared" si="0"/>
        <v>0</v>
      </c>
      <c r="H48" s="10">
        <f t="shared" si="1"/>
        <v>0</v>
      </c>
      <c r="I48" s="2">
        <v>6</v>
      </c>
      <c r="J48" s="18">
        <f t="shared" si="2"/>
        <v>0</v>
      </c>
      <c r="K48" s="18">
        <f t="shared" si="3"/>
        <v>0</v>
      </c>
      <c r="L48" s="18">
        <f t="shared" si="4"/>
        <v>0</v>
      </c>
    </row>
    <row r="49" spans="1:12" ht="39.95" customHeight="1">
      <c r="A49" s="2" t="s">
        <v>189</v>
      </c>
      <c r="B49" s="60" t="s">
        <v>44</v>
      </c>
      <c r="C49" s="8"/>
      <c r="D49" s="40" t="s">
        <v>135</v>
      </c>
      <c r="E49" s="12">
        <v>0</v>
      </c>
      <c r="F49" s="5"/>
      <c r="G49" s="7">
        <f t="shared" si="0"/>
        <v>0</v>
      </c>
      <c r="H49" s="10">
        <f t="shared" si="1"/>
        <v>0</v>
      </c>
      <c r="I49" s="2">
        <v>100</v>
      </c>
      <c r="J49" s="18">
        <f t="shared" si="2"/>
        <v>0</v>
      </c>
      <c r="K49" s="18">
        <f t="shared" si="3"/>
        <v>0</v>
      </c>
      <c r="L49" s="18">
        <f t="shared" si="4"/>
        <v>0</v>
      </c>
    </row>
    <row r="50" spans="1:12" ht="39.95" customHeight="1">
      <c r="A50" s="2" t="s">
        <v>190</v>
      </c>
      <c r="B50" s="60" t="s">
        <v>45</v>
      </c>
      <c r="C50" s="8"/>
      <c r="D50" s="40" t="s">
        <v>135</v>
      </c>
      <c r="E50" s="12">
        <v>0</v>
      </c>
      <c r="F50" s="5"/>
      <c r="G50" s="7">
        <f t="shared" si="0"/>
        <v>0</v>
      </c>
      <c r="H50" s="10">
        <f t="shared" si="1"/>
        <v>0</v>
      </c>
      <c r="I50" s="2">
        <v>20</v>
      </c>
      <c r="J50" s="18">
        <f t="shared" si="2"/>
        <v>0</v>
      </c>
      <c r="K50" s="18">
        <f t="shared" si="3"/>
        <v>0</v>
      </c>
      <c r="L50" s="18">
        <f t="shared" si="4"/>
        <v>0</v>
      </c>
    </row>
    <row r="51" spans="1:12" ht="39.95" customHeight="1">
      <c r="A51" s="2" t="s">
        <v>191</v>
      </c>
      <c r="B51" s="60" t="s">
        <v>46</v>
      </c>
      <c r="C51" s="8"/>
      <c r="D51" s="40" t="s">
        <v>135</v>
      </c>
      <c r="E51" s="12">
        <v>0</v>
      </c>
      <c r="F51" s="5"/>
      <c r="G51" s="7">
        <f t="shared" si="0"/>
        <v>0</v>
      </c>
      <c r="H51" s="10">
        <f t="shared" si="1"/>
        <v>0</v>
      </c>
      <c r="I51" s="2">
        <v>40</v>
      </c>
      <c r="J51" s="18">
        <f t="shared" si="2"/>
        <v>0</v>
      </c>
      <c r="K51" s="18">
        <f t="shared" si="3"/>
        <v>0</v>
      </c>
      <c r="L51" s="18">
        <f t="shared" si="4"/>
        <v>0</v>
      </c>
    </row>
    <row r="52" spans="1:12" ht="39.95" customHeight="1">
      <c r="A52" s="2" t="s">
        <v>192</v>
      </c>
      <c r="B52" s="60" t="s">
        <v>47</v>
      </c>
      <c r="C52" s="8"/>
      <c r="D52" s="54" t="s">
        <v>135</v>
      </c>
      <c r="E52" s="4">
        <v>0</v>
      </c>
      <c r="F52" s="5"/>
      <c r="G52" s="3">
        <f t="shared" si="0"/>
        <v>0</v>
      </c>
      <c r="H52" s="11">
        <f t="shared" si="1"/>
        <v>0</v>
      </c>
      <c r="I52" s="2">
        <v>71</v>
      </c>
      <c r="J52" s="17">
        <f t="shared" si="2"/>
        <v>0</v>
      </c>
      <c r="K52" s="17">
        <f t="shared" si="3"/>
        <v>0</v>
      </c>
      <c r="L52" s="17">
        <f t="shared" si="4"/>
        <v>0</v>
      </c>
    </row>
    <row r="53" spans="1:12" ht="39.95" customHeight="1">
      <c r="A53" s="2" t="s">
        <v>193</v>
      </c>
      <c r="B53" s="60" t="s">
        <v>48</v>
      </c>
      <c r="C53" s="8"/>
      <c r="D53" s="40" t="s">
        <v>135</v>
      </c>
      <c r="E53" s="12">
        <v>0</v>
      </c>
      <c r="F53" s="5"/>
      <c r="G53" s="7">
        <f t="shared" si="0"/>
        <v>0</v>
      </c>
      <c r="H53" s="10">
        <f t="shared" si="1"/>
        <v>0</v>
      </c>
      <c r="I53" s="2">
        <v>60</v>
      </c>
      <c r="J53" s="18">
        <f t="shared" si="2"/>
        <v>0</v>
      </c>
      <c r="K53" s="18">
        <f t="shared" si="3"/>
        <v>0</v>
      </c>
      <c r="L53" s="18">
        <f t="shared" si="4"/>
        <v>0</v>
      </c>
    </row>
    <row r="54" spans="1:12" ht="39.95" customHeight="1">
      <c r="A54" s="2" t="s">
        <v>194</v>
      </c>
      <c r="B54" s="60" t="s">
        <v>49</v>
      </c>
      <c r="C54" s="8"/>
      <c r="D54" s="40" t="s">
        <v>135</v>
      </c>
      <c r="E54" s="12">
        <v>0</v>
      </c>
      <c r="F54" s="5"/>
      <c r="G54" s="7">
        <f t="shared" si="0"/>
        <v>0</v>
      </c>
      <c r="H54" s="10">
        <f t="shared" si="1"/>
        <v>0</v>
      </c>
      <c r="I54" s="2">
        <v>90</v>
      </c>
      <c r="J54" s="18">
        <f t="shared" si="2"/>
        <v>0</v>
      </c>
      <c r="K54" s="18">
        <f t="shared" si="3"/>
        <v>0</v>
      </c>
      <c r="L54" s="18">
        <f t="shared" si="4"/>
        <v>0</v>
      </c>
    </row>
    <row r="55" spans="1:12" ht="39.95" customHeight="1">
      <c r="A55" s="2" t="s">
        <v>196</v>
      </c>
      <c r="B55" s="60" t="s">
        <v>50</v>
      </c>
      <c r="C55" s="8"/>
      <c r="D55" s="40" t="s">
        <v>135</v>
      </c>
      <c r="E55" s="12">
        <v>0</v>
      </c>
      <c r="F55" s="5"/>
      <c r="G55" s="7">
        <f t="shared" si="0"/>
        <v>0</v>
      </c>
      <c r="H55" s="10">
        <f t="shared" si="1"/>
        <v>0</v>
      </c>
      <c r="I55" s="2">
        <v>69</v>
      </c>
      <c r="J55" s="18">
        <f t="shared" si="2"/>
        <v>0</v>
      </c>
      <c r="K55" s="18">
        <f t="shared" si="3"/>
        <v>0</v>
      </c>
      <c r="L55" s="18">
        <f t="shared" si="4"/>
        <v>0</v>
      </c>
    </row>
    <row r="56" spans="1:12" ht="39.95" customHeight="1">
      <c r="A56" s="2" t="s">
        <v>197</v>
      </c>
      <c r="B56" s="60" t="s">
        <v>51</v>
      </c>
      <c r="C56" s="8"/>
      <c r="D56" s="40" t="s">
        <v>135</v>
      </c>
      <c r="E56" s="12">
        <v>0</v>
      </c>
      <c r="F56" s="5"/>
      <c r="G56" s="7">
        <f t="shared" si="0"/>
        <v>0</v>
      </c>
      <c r="H56" s="10">
        <f t="shared" si="1"/>
        <v>0</v>
      </c>
      <c r="I56" s="2">
        <v>125</v>
      </c>
      <c r="J56" s="18">
        <f t="shared" si="2"/>
        <v>0</v>
      </c>
      <c r="K56" s="18">
        <f t="shared" si="3"/>
        <v>0</v>
      </c>
      <c r="L56" s="18">
        <f t="shared" si="4"/>
        <v>0</v>
      </c>
    </row>
    <row r="57" spans="1:12" ht="39.95" customHeight="1" thickBot="1">
      <c r="A57" s="58" t="s">
        <v>198</v>
      </c>
      <c r="B57" s="61" t="s">
        <v>52</v>
      </c>
      <c r="C57" s="62"/>
      <c r="D57" s="56" t="s">
        <v>135</v>
      </c>
      <c r="E57" s="63">
        <v>0</v>
      </c>
      <c r="F57" s="64"/>
      <c r="G57" s="65">
        <f t="shared" si="0"/>
        <v>0</v>
      </c>
      <c r="H57" s="66">
        <f t="shared" si="1"/>
        <v>0</v>
      </c>
      <c r="I57" s="58">
        <v>100</v>
      </c>
      <c r="J57" s="67">
        <f t="shared" si="2"/>
        <v>0</v>
      </c>
      <c r="K57" s="67">
        <f t="shared" si="3"/>
        <v>0</v>
      </c>
      <c r="L57" s="67">
        <f t="shared" si="4"/>
        <v>0</v>
      </c>
    </row>
    <row r="58" spans="1:12" ht="39.95" customHeight="1" thickBot="1">
      <c r="A58" s="68"/>
      <c r="B58" s="34" t="s">
        <v>0</v>
      </c>
      <c r="C58" s="34"/>
      <c r="D58" s="37"/>
      <c r="E58" s="14">
        <f>SUM(E6:E57)</f>
        <v>0</v>
      </c>
      <c r="F58" s="15"/>
      <c r="G58" s="14">
        <f>SUM(G6:G57)</f>
        <v>0</v>
      </c>
      <c r="H58" s="16">
        <f>SUM(H6:H57)</f>
        <v>0</v>
      </c>
      <c r="I58" s="19"/>
      <c r="J58" s="20">
        <f>SUM(J6:J57)</f>
        <v>0</v>
      </c>
      <c r="K58" s="20">
        <f>SUM(K6:K57)</f>
        <v>0</v>
      </c>
      <c r="L58" s="21">
        <f>SUM(L6:L57)</f>
        <v>0</v>
      </c>
    </row>
    <row r="60" ht="15" thickBot="1"/>
    <row r="61" spans="2:6" ht="15" customHeight="1">
      <c r="B61" s="24" t="s">
        <v>5</v>
      </c>
      <c r="C61" s="42"/>
      <c r="D61" s="45"/>
      <c r="E61" s="75"/>
      <c r="F61" s="76"/>
    </row>
    <row r="62" spans="2:6" ht="15" customHeight="1">
      <c r="B62" s="25" t="s">
        <v>3</v>
      </c>
      <c r="C62" s="43"/>
      <c r="D62" s="46"/>
      <c r="E62" s="77"/>
      <c r="F62" s="78"/>
    </row>
    <row r="63" spans="2:6" ht="15" customHeight="1">
      <c r="B63" s="25" t="s">
        <v>4</v>
      </c>
      <c r="C63" s="43"/>
      <c r="D63" s="46"/>
      <c r="E63" s="77"/>
      <c r="F63" s="78"/>
    </row>
    <row r="64" spans="2:6" ht="15" customHeight="1" thickBot="1">
      <c r="B64" s="26" t="s">
        <v>6</v>
      </c>
      <c r="C64" s="44"/>
      <c r="D64" s="47"/>
      <c r="E64" s="79"/>
      <c r="F64" s="80"/>
    </row>
    <row r="67" spans="2:4" ht="15">
      <c r="B67" s="23"/>
      <c r="C67" s="23"/>
      <c r="D67" s="48"/>
    </row>
  </sheetData>
  <mergeCells count="19">
    <mergeCell ref="A1:C1"/>
    <mergeCell ref="A2:C2"/>
    <mergeCell ref="A3:C3"/>
    <mergeCell ref="J4:J5"/>
    <mergeCell ref="L4:L5"/>
    <mergeCell ref="K4:K5"/>
    <mergeCell ref="I4:I5"/>
    <mergeCell ref="E4:E5"/>
    <mergeCell ref="G4:G5"/>
    <mergeCell ref="H4:H5"/>
    <mergeCell ref="A4:A5"/>
    <mergeCell ref="E61:F61"/>
    <mergeCell ref="E62:F62"/>
    <mergeCell ref="E63:F63"/>
    <mergeCell ref="E64:F64"/>
    <mergeCell ref="B4:B5"/>
    <mergeCell ref="F4:F5"/>
    <mergeCell ref="C4:C5"/>
    <mergeCell ref="D4:D5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="80" zoomScaleSheetLayoutView="80" workbookViewId="0" topLeftCell="A1">
      <selection activeCell="C8" sqref="C8"/>
    </sheetView>
  </sheetViews>
  <sheetFormatPr defaultColWidth="27.00390625" defaultRowHeight="15"/>
  <cols>
    <col min="1" max="1" width="4.8515625" style="22" customWidth="1"/>
    <col min="2" max="2" width="30.7109375" style="22" customWidth="1"/>
    <col min="3" max="3" width="14.00390625" style="22" customWidth="1"/>
    <col min="4" max="4" width="11.57421875" style="38" customWidth="1"/>
    <col min="5" max="5" width="16.7109375" style="22" customWidth="1"/>
    <col min="6" max="12" width="17.7109375" style="22" customWidth="1"/>
    <col min="13" max="16384" width="27.00390625" style="22" customWidth="1"/>
  </cols>
  <sheetData>
    <row r="1" spans="1:4" s="28" customFormat="1" ht="20.25" customHeight="1">
      <c r="A1" s="83" t="s">
        <v>57</v>
      </c>
      <c r="B1" s="83"/>
      <c r="C1" s="83"/>
      <c r="D1" s="35"/>
    </row>
    <row r="2" spans="1:4" s="28" customFormat="1" ht="14.25" customHeight="1">
      <c r="A2" s="84" t="s">
        <v>55</v>
      </c>
      <c r="B2" s="84"/>
      <c r="C2" s="84"/>
      <c r="D2" s="36"/>
    </row>
    <row r="3" spans="1:5" s="28" customFormat="1" ht="16.5" customHeight="1" thickBot="1">
      <c r="A3" s="85" t="s">
        <v>241</v>
      </c>
      <c r="B3" s="85"/>
      <c r="C3" s="85"/>
      <c r="D3" s="85"/>
      <c r="E3" s="29"/>
    </row>
    <row r="4" spans="1:12" ht="15" customHeight="1">
      <c r="A4" s="96" t="s">
        <v>145</v>
      </c>
      <c r="B4" s="94" t="s">
        <v>11</v>
      </c>
      <c r="C4" s="92" t="s">
        <v>132</v>
      </c>
      <c r="D4" s="92" t="s">
        <v>133</v>
      </c>
      <c r="E4" s="90" t="s">
        <v>134</v>
      </c>
      <c r="F4" s="81" t="s">
        <v>2</v>
      </c>
      <c r="G4" s="81" t="s">
        <v>1</v>
      </c>
      <c r="H4" s="81" t="s">
        <v>53</v>
      </c>
      <c r="I4" s="81" t="s">
        <v>10</v>
      </c>
      <c r="J4" s="81" t="s">
        <v>7</v>
      </c>
      <c r="K4" s="81" t="s">
        <v>9</v>
      </c>
      <c r="L4" s="86" t="s">
        <v>8</v>
      </c>
    </row>
    <row r="5" spans="1:12" ht="40.5" customHeight="1" thickBot="1">
      <c r="A5" s="97"/>
      <c r="B5" s="95"/>
      <c r="C5" s="93"/>
      <c r="D5" s="93"/>
      <c r="E5" s="91"/>
      <c r="F5" s="82"/>
      <c r="G5" s="82"/>
      <c r="H5" s="82"/>
      <c r="I5" s="82"/>
      <c r="J5" s="82"/>
      <c r="K5" s="82"/>
      <c r="L5" s="87"/>
    </row>
    <row r="6" spans="1:12" ht="39.95" customHeight="1">
      <c r="A6" s="2" t="s">
        <v>146</v>
      </c>
      <c r="B6" s="59" t="s">
        <v>58</v>
      </c>
      <c r="C6" s="9"/>
      <c r="D6" s="40" t="s">
        <v>135</v>
      </c>
      <c r="E6" s="12">
        <v>0</v>
      </c>
      <c r="F6" s="6"/>
      <c r="G6" s="7">
        <f aca="true" t="shared" si="0" ref="G6:G34">E6*F6%</f>
        <v>0</v>
      </c>
      <c r="H6" s="10">
        <f aca="true" t="shared" si="1" ref="H6:H34">E6+G6</f>
        <v>0</v>
      </c>
      <c r="I6" s="13">
        <v>3</v>
      </c>
      <c r="J6" s="18">
        <f aca="true" t="shared" si="2" ref="J6:J34">E6*I6</f>
        <v>0</v>
      </c>
      <c r="K6" s="18">
        <f>G6*I6</f>
        <v>0</v>
      </c>
      <c r="L6" s="18">
        <f>H6*I6</f>
        <v>0</v>
      </c>
    </row>
    <row r="7" spans="1:12" ht="39.95" customHeight="1">
      <c r="A7" s="2" t="s">
        <v>147</v>
      </c>
      <c r="B7" s="60" t="s">
        <v>60</v>
      </c>
      <c r="C7" s="8"/>
      <c r="D7" s="40" t="s">
        <v>135</v>
      </c>
      <c r="E7" s="4">
        <v>0</v>
      </c>
      <c r="F7" s="5"/>
      <c r="G7" s="3">
        <f t="shared" si="0"/>
        <v>0</v>
      </c>
      <c r="H7" s="11">
        <f t="shared" si="1"/>
        <v>0</v>
      </c>
      <c r="I7" s="2">
        <v>524</v>
      </c>
      <c r="J7" s="17">
        <f t="shared" si="2"/>
        <v>0</v>
      </c>
      <c r="K7" s="17">
        <f aca="true" t="shared" si="3" ref="K7:K73">G7*I7</f>
        <v>0</v>
      </c>
      <c r="L7" s="17">
        <f aca="true" t="shared" si="4" ref="L7:L73">H7*I7</f>
        <v>0</v>
      </c>
    </row>
    <row r="8" spans="1:12" ht="39.95" customHeight="1">
      <c r="A8" s="2" t="s">
        <v>148</v>
      </c>
      <c r="B8" s="60" t="s">
        <v>61</v>
      </c>
      <c r="C8" s="8"/>
      <c r="D8" s="40" t="s">
        <v>135</v>
      </c>
      <c r="E8" s="4">
        <v>0</v>
      </c>
      <c r="F8" s="5"/>
      <c r="G8" s="3">
        <f t="shared" si="0"/>
        <v>0</v>
      </c>
      <c r="H8" s="11">
        <f t="shared" si="1"/>
        <v>0</v>
      </c>
      <c r="I8" s="2">
        <v>20</v>
      </c>
      <c r="J8" s="17">
        <f t="shared" si="2"/>
        <v>0</v>
      </c>
      <c r="K8" s="17">
        <f t="shared" si="3"/>
        <v>0</v>
      </c>
      <c r="L8" s="17">
        <f t="shared" si="4"/>
        <v>0</v>
      </c>
    </row>
    <row r="9" spans="1:12" ht="39.95" customHeight="1">
      <c r="A9" s="2" t="s">
        <v>149</v>
      </c>
      <c r="B9" s="60" t="s">
        <v>62</v>
      </c>
      <c r="C9" s="8"/>
      <c r="D9" s="40" t="s">
        <v>135</v>
      </c>
      <c r="E9" s="4">
        <v>0</v>
      </c>
      <c r="F9" s="5"/>
      <c r="G9" s="3">
        <f t="shared" si="0"/>
        <v>0</v>
      </c>
      <c r="H9" s="11">
        <f t="shared" si="1"/>
        <v>0</v>
      </c>
      <c r="I9" s="2">
        <v>840</v>
      </c>
      <c r="J9" s="17">
        <f t="shared" si="2"/>
        <v>0</v>
      </c>
      <c r="K9" s="17">
        <f t="shared" si="3"/>
        <v>0</v>
      </c>
      <c r="L9" s="17">
        <f t="shared" si="4"/>
        <v>0</v>
      </c>
    </row>
    <row r="10" spans="1:12" ht="39.95" customHeight="1">
      <c r="A10" s="2" t="s">
        <v>150</v>
      </c>
      <c r="B10" s="60" t="s">
        <v>63</v>
      </c>
      <c r="C10" s="8"/>
      <c r="D10" s="40" t="s">
        <v>135</v>
      </c>
      <c r="E10" s="4">
        <v>0</v>
      </c>
      <c r="F10" s="5"/>
      <c r="G10" s="3">
        <f t="shared" si="0"/>
        <v>0</v>
      </c>
      <c r="H10" s="11">
        <f t="shared" si="1"/>
        <v>0</v>
      </c>
      <c r="I10" s="2">
        <v>43400</v>
      </c>
      <c r="J10" s="17">
        <f t="shared" si="2"/>
        <v>0</v>
      </c>
      <c r="K10" s="17">
        <f t="shared" si="3"/>
        <v>0</v>
      </c>
      <c r="L10" s="17">
        <f t="shared" si="4"/>
        <v>0</v>
      </c>
    </row>
    <row r="11" spans="1:12" ht="39.95" customHeight="1">
      <c r="A11" s="2" t="s">
        <v>151</v>
      </c>
      <c r="B11" s="60" t="s">
        <v>64</v>
      </c>
      <c r="C11" s="8"/>
      <c r="D11" s="40" t="s">
        <v>135</v>
      </c>
      <c r="E11" s="4">
        <v>0</v>
      </c>
      <c r="F11" s="5"/>
      <c r="G11" s="3">
        <f t="shared" si="0"/>
        <v>0</v>
      </c>
      <c r="H11" s="11">
        <f t="shared" si="1"/>
        <v>0</v>
      </c>
      <c r="I11" s="2">
        <v>20</v>
      </c>
      <c r="J11" s="17">
        <f t="shared" si="2"/>
        <v>0</v>
      </c>
      <c r="K11" s="17">
        <f t="shared" si="3"/>
        <v>0</v>
      </c>
      <c r="L11" s="17">
        <f t="shared" si="4"/>
        <v>0</v>
      </c>
    </row>
    <row r="12" spans="1:12" ht="39.95" customHeight="1">
      <c r="A12" s="2" t="s">
        <v>152</v>
      </c>
      <c r="B12" s="69" t="s">
        <v>65</v>
      </c>
      <c r="C12" s="30" t="s">
        <v>136</v>
      </c>
      <c r="D12" s="40" t="s">
        <v>135</v>
      </c>
      <c r="E12" s="4">
        <v>0</v>
      </c>
      <c r="F12" s="5"/>
      <c r="G12" s="3">
        <f t="shared" si="0"/>
        <v>0</v>
      </c>
      <c r="H12" s="11">
        <f t="shared" si="1"/>
        <v>0</v>
      </c>
      <c r="I12" s="2">
        <v>22800</v>
      </c>
      <c r="J12" s="17">
        <f t="shared" si="2"/>
        <v>0</v>
      </c>
      <c r="K12" s="17">
        <f t="shared" si="3"/>
        <v>0</v>
      </c>
      <c r="L12" s="17">
        <f t="shared" si="4"/>
        <v>0</v>
      </c>
    </row>
    <row r="13" spans="1:12" ht="39.95" customHeight="1">
      <c r="A13" s="2" t="s">
        <v>153</v>
      </c>
      <c r="B13" s="69" t="s">
        <v>142</v>
      </c>
      <c r="C13" s="30"/>
      <c r="D13" s="53" t="s">
        <v>135</v>
      </c>
      <c r="E13" s="4">
        <v>0</v>
      </c>
      <c r="F13" s="5"/>
      <c r="G13" s="3">
        <f t="shared" si="0"/>
        <v>0</v>
      </c>
      <c r="H13" s="11">
        <f t="shared" si="1"/>
        <v>0</v>
      </c>
      <c r="I13" s="2">
        <v>1400</v>
      </c>
      <c r="J13" s="17">
        <f t="shared" si="2"/>
        <v>0</v>
      </c>
      <c r="K13" s="17">
        <f t="shared" si="3"/>
        <v>0</v>
      </c>
      <c r="L13" s="17">
        <f t="shared" si="4"/>
        <v>0</v>
      </c>
    </row>
    <row r="14" spans="1:12" ht="39.95" customHeight="1">
      <c r="A14" s="2" t="s">
        <v>154</v>
      </c>
      <c r="B14" s="69" t="s">
        <v>66</v>
      </c>
      <c r="C14" s="30"/>
      <c r="D14" s="53" t="s">
        <v>135</v>
      </c>
      <c r="E14" s="4">
        <v>0</v>
      </c>
      <c r="F14" s="5"/>
      <c r="G14" s="3">
        <f t="shared" si="0"/>
        <v>0</v>
      </c>
      <c r="H14" s="11">
        <f t="shared" si="1"/>
        <v>0</v>
      </c>
      <c r="I14" s="2">
        <v>14160</v>
      </c>
      <c r="J14" s="17">
        <f t="shared" si="2"/>
        <v>0</v>
      </c>
      <c r="K14" s="17">
        <f t="shared" si="3"/>
        <v>0</v>
      </c>
      <c r="L14" s="17">
        <f t="shared" si="4"/>
        <v>0</v>
      </c>
    </row>
    <row r="15" spans="1:12" ht="39.95" customHeight="1">
      <c r="A15" s="2" t="s">
        <v>155</v>
      </c>
      <c r="B15" s="60" t="s">
        <v>67</v>
      </c>
      <c r="C15" s="8" t="s">
        <v>136</v>
      </c>
      <c r="D15" s="40" t="s">
        <v>135</v>
      </c>
      <c r="E15" s="4">
        <v>0</v>
      </c>
      <c r="F15" s="5"/>
      <c r="G15" s="3">
        <f t="shared" si="0"/>
        <v>0</v>
      </c>
      <c r="H15" s="11">
        <f t="shared" si="1"/>
        <v>0</v>
      </c>
      <c r="I15" s="2">
        <v>13400</v>
      </c>
      <c r="J15" s="17">
        <f t="shared" si="2"/>
        <v>0</v>
      </c>
      <c r="K15" s="17">
        <f t="shared" si="3"/>
        <v>0</v>
      </c>
      <c r="L15" s="17">
        <f t="shared" si="4"/>
        <v>0</v>
      </c>
    </row>
    <row r="16" spans="1:12" ht="39.95" customHeight="1">
      <c r="A16" s="2" t="s">
        <v>156</v>
      </c>
      <c r="B16" s="60" t="s">
        <v>68</v>
      </c>
      <c r="C16" s="8"/>
      <c r="D16" s="40" t="s">
        <v>135</v>
      </c>
      <c r="E16" s="4">
        <v>0</v>
      </c>
      <c r="F16" s="5"/>
      <c r="G16" s="3">
        <f t="shared" si="0"/>
        <v>0</v>
      </c>
      <c r="H16" s="11">
        <f t="shared" si="1"/>
        <v>0</v>
      </c>
      <c r="I16" s="2">
        <v>658</v>
      </c>
      <c r="J16" s="17">
        <f t="shared" si="2"/>
        <v>0</v>
      </c>
      <c r="K16" s="17">
        <f t="shared" si="3"/>
        <v>0</v>
      </c>
      <c r="L16" s="17">
        <f t="shared" si="4"/>
        <v>0</v>
      </c>
    </row>
    <row r="17" spans="1:12" ht="39.95" customHeight="1">
      <c r="A17" s="2" t="s">
        <v>157</v>
      </c>
      <c r="B17" s="60" t="s">
        <v>69</v>
      </c>
      <c r="C17" s="8"/>
      <c r="D17" s="40" t="s">
        <v>135</v>
      </c>
      <c r="E17" s="4">
        <v>0</v>
      </c>
      <c r="F17" s="5"/>
      <c r="G17" s="3">
        <f t="shared" si="0"/>
        <v>0</v>
      </c>
      <c r="H17" s="11">
        <f t="shared" si="1"/>
        <v>0</v>
      </c>
      <c r="I17" s="2">
        <v>4400</v>
      </c>
      <c r="J17" s="17">
        <f t="shared" si="2"/>
        <v>0</v>
      </c>
      <c r="K17" s="17">
        <f t="shared" si="3"/>
        <v>0</v>
      </c>
      <c r="L17" s="17">
        <f t="shared" si="4"/>
        <v>0</v>
      </c>
    </row>
    <row r="18" spans="1:12" ht="39.95" customHeight="1">
      <c r="A18" s="2" t="s">
        <v>158</v>
      </c>
      <c r="B18" s="60" t="s">
        <v>70</v>
      </c>
      <c r="C18" s="8"/>
      <c r="D18" s="40" t="s">
        <v>135</v>
      </c>
      <c r="E18" s="4">
        <v>0</v>
      </c>
      <c r="F18" s="5"/>
      <c r="G18" s="3">
        <f t="shared" si="0"/>
        <v>0</v>
      </c>
      <c r="H18" s="11">
        <f t="shared" si="1"/>
        <v>0</v>
      </c>
      <c r="I18" s="2">
        <v>8400</v>
      </c>
      <c r="J18" s="17">
        <f t="shared" si="2"/>
        <v>0</v>
      </c>
      <c r="K18" s="17">
        <f t="shared" si="3"/>
        <v>0</v>
      </c>
      <c r="L18" s="17">
        <f t="shared" si="4"/>
        <v>0</v>
      </c>
    </row>
    <row r="19" spans="1:12" ht="39.95" customHeight="1">
      <c r="A19" s="2" t="s">
        <v>159</v>
      </c>
      <c r="B19" s="60" t="s">
        <v>71</v>
      </c>
      <c r="C19" s="8"/>
      <c r="D19" s="40" t="s">
        <v>135</v>
      </c>
      <c r="E19" s="4">
        <v>0</v>
      </c>
      <c r="F19" s="5"/>
      <c r="G19" s="3">
        <f t="shared" si="0"/>
        <v>0</v>
      </c>
      <c r="H19" s="11">
        <f t="shared" si="1"/>
        <v>0</v>
      </c>
      <c r="I19" s="2">
        <v>8400</v>
      </c>
      <c r="J19" s="17">
        <f t="shared" si="2"/>
        <v>0</v>
      </c>
      <c r="K19" s="17">
        <f t="shared" si="3"/>
        <v>0</v>
      </c>
      <c r="L19" s="17">
        <f t="shared" si="4"/>
        <v>0</v>
      </c>
    </row>
    <row r="20" spans="1:12" ht="39.95" customHeight="1">
      <c r="A20" s="2" t="s">
        <v>160</v>
      </c>
      <c r="B20" s="60" t="s">
        <v>72</v>
      </c>
      <c r="C20" s="8"/>
      <c r="D20" s="40" t="s">
        <v>135</v>
      </c>
      <c r="E20" s="4">
        <v>0</v>
      </c>
      <c r="F20" s="5"/>
      <c r="G20" s="3">
        <f t="shared" si="0"/>
        <v>0</v>
      </c>
      <c r="H20" s="11">
        <f t="shared" si="1"/>
        <v>0</v>
      </c>
      <c r="I20" s="2">
        <v>5200</v>
      </c>
      <c r="J20" s="17">
        <f t="shared" si="2"/>
        <v>0</v>
      </c>
      <c r="K20" s="17">
        <f t="shared" si="3"/>
        <v>0</v>
      </c>
      <c r="L20" s="17">
        <f t="shared" si="4"/>
        <v>0</v>
      </c>
    </row>
    <row r="21" spans="1:12" ht="39.95" customHeight="1">
      <c r="A21" s="2" t="s">
        <v>161</v>
      </c>
      <c r="B21" s="60" t="s">
        <v>76</v>
      </c>
      <c r="C21" s="49"/>
      <c r="D21" s="50" t="s">
        <v>135</v>
      </c>
      <c r="E21" s="4">
        <v>0</v>
      </c>
      <c r="F21" s="5"/>
      <c r="G21" s="3">
        <f t="shared" si="0"/>
        <v>0</v>
      </c>
      <c r="H21" s="11">
        <f t="shared" si="1"/>
        <v>0</v>
      </c>
      <c r="I21" s="2">
        <v>12800</v>
      </c>
      <c r="J21" s="17">
        <f t="shared" si="2"/>
        <v>0</v>
      </c>
      <c r="K21" s="17">
        <f t="shared" si="3"/>
        <v>0</v>
      </c>
      <c r="L21" s="17">
        <f t="shared" si="4"/>
        <v>0</v>
      </c>
    </row>
    <row r="22" spans="1:12" ht="39.95" customHeight="1">
      <c r="A22" s="2" t="s">
        <v>195</v>
      </c>
      <c r="B22" s="60" t="s">
        <v>77</v>
      </c>
      <c r="C22" s="49"/>
      <c r="D22" s="50" t="s">
        <v>135</v>
      </c>
      <c r="E22" s="4">
        <v>0</v>
      </c>
      <c r="F22" s="5"/>
      <c r="G22" s="3">
        <f t="shared" si="0"/>
        <v>0</v>
      </c>
      <c r="H22" s="11">
        <f t="shared" si="1"/>
        <v>0</v>
      </c>
      <c r="I22" s="2">
        <v>700</v>
      </c>
      <c r="J22" s="17">
        <f t="shared" si="2"/>
        <v>0</v>
      </c>
      <c r="K22" s="17">
        <f t="shared" si="3"/>
        <v>0</v>
      </c>
      <c r="L22" s="17">
        <f t="shared" si="4"/>
        <v>0</v>
      </c>
    </row>
    <row r="23" spans="1:12" ht="39.95" customHeight="1">
      <c r="A23" s="2" t="s">
        <v>162</v>
      </c>
      <c r="B23" s="60" t="s">
        <v>78</v>
      </c>
      <c r="C23" s="49" t="s">
        <v>136</v>
      </c>
      <c r="D23" s="50" t="s">
        <v>135</v>
      </c>
      <c r="E23" s="4">
        <v>0</v>
      </c>
      <c r="F23" s="5"/>
      <c r="G23" s="3">
        <f t="shared" si="0"/>
        <v>0</v>
      </c>
      <c r="H23" s="11">
        <f t="shared" si="1"/>
        <v>0</v>
      </c>
      <c r="I23" s="2">
        <v>36588</v>
      </c>
      <c r="J23" s="17">
        <f t="shared" si="2"/>
        <v>0</v>
      </c>
      <c r="K23" s="17">
        <f t="shared" si="3"/>
        <v>0</v>
      </c>
      <c r="L23" s="17">
        <f t="shared" si="4"/>
        <v>0</v>
      </c>
    </row>
    <row r="24" spans="1:12" ht="39.95" customHeight="1">
      <c r="A24" s="2" t="s">
        <v>163</v>
      </c>
      <c r="B24" s="60" t="s">
        <v>79</v>
      </c>
      <c r="C24" s="49"/>
      <c r="D24" s="50" t="s">
        <v>135</v>
      </c>
      <c r="E24" s="4">
        <v>0</v>
      </c>
      <c r="F24" s="5"/>
      <c r="G24" s="3">
        <f t="shared" si="0"/>
        <v>0</v>
      </c>
      <c r="H24" s="11">
        <f t="shared" si="1"/>
        <v>0</v>
      </c>
      <c r="I24" s="2">
        <v>300</v>
      </c>
      <c r="J24" s="17">
        <f t="shared" si="2"/>
        <v>0</v>
      </c>
      <c r="K24" s="17">
        <f t="shared" si="3"/>
        <v>0</v>
      </c>
      <c r="L24" s="17">
        <f t="shared" si="4"/>
        <v>0</v>
      </c>
    </row>
    <row r="25" spans="1:12" ht="39.95" customHeight="1">
      <c r="A25" s="2" t="s">
        <v>164</v>
      </c>
      <c r="B25" s="60" t="s">
        <v>80</v>
      </c>
      <c r="C25" s="49"/>
      <c r="D25" s="50" t="s">
        <v>135</v>
      </c>
      <c r="E25" s="4">
        <v>0</v>
      </c>
      <c r="F25" s="5"/>
      <c r="G25" s="3">
        <f t="shared" si="0"/>
        <v>0</v>
      </c>
      <c r="H25" s="11">
        <f t="shared" si="1"/>
        <v>0</v>
      </c>
      <c r="I25" s="2">
        <v>4300</v>
      </c>
      <c r="J25" s="17">
        <f t="shared" si="2"/>
        <v>0</v>
      </c>
      <c r="K25" s="17">
        <f t="shared" si="3"/>
        <v>0</v>
      </c>
      <c r="L25" s="17">
        <f t="shared" si="4"/>
        <v>0</v>
      </c>
    </row>
    <row r="26" spans="1:12" ht="39.95" customHeight="1">
      <c r="A26" s="2" t="s">
        <v>165</v>
      </c>
      <c r="B26" s="60" t="s">
        <v>81</v>
      </c>
      <c r="C26" s="49"/>
      <c r="D26" s="50" t="s">
        <v>135</v>
      </c>
      <c r="E26" s="4">
        <v>0</v>
      </c>
      <c r="F26" s="5"/>
      <c r="G26" s="3">
        <f t="shared" si="0"/>
        <v>0</v>
      </c>
      <c r="H26" s="11">
        <f t="shared" si="1"/>
        <v>0</v>
      </c>
      <c r="I26" s="2">
        <v>500</v>
      </c>
      <c r="J26" s="17">
        <f t="shared" si="2"/>
        <v>0</v>
      </c>
      <c r="K26" s="17">
        <f t="shared" si="3"/>
        <v>0</v>
      </c>
      <c r="L26" s="17">
        <f t="shared" si="4"/>
        <v>0</v>
      </c>
    </row>
    <row r="27" spans="1:12" ht="39.95" customHeight="1">
      <c r="A27" s="2" t="s">
        <v>166</v>
      </c>
      <c r="B27" s="60" t="s">
        <v>82</v>
      </c>
      <c r="C27" s="8"/>
      <c r="D27" s="40" t="s">
        <v>135</v>
      </c>
      <c r="E27" s="4">
        <v>0</v>
      </c>
      <c r="F27" s="5"/>
      <c r="G27" s="3">
        <f t="shared" si="0"/>
        <v>0</v>
      </c>
      <c r="H27" s="11">
        <f t="shared" si="1"/>
        <v>0</v>
      </c>
      <c r="I27" s="2">
        <v>16</v>
      </c>
      <c r="J27" s="17">
        <f t="shared" si="2"/>
        <v>0</v>
      </c>
      <c r="K27" s="17">
        <f t="shared" si="3"/>
        <v>0</v>
      </c>
      <c r="L27" s="17">
        <f t="shared" si="4"/>
        <v>0</v>
      </c>
    </row>
    <row r="28" spans="1:12" ht="39.95" customHeight="1">
      <c r="A28" s="2" t="s">
        <v>167</v>
      </c>
      <c r="B28" s="60" t="s">
        <v>83</v>
      </c>
      <c r="C28" s="8"/>
      <c r="D28" s="40" t="s">
        <v>135</v>
      </c>
      <c r="E28" s="4">
        <v>0</v>
      </c>
      <c r="F28" s="5"/>
      <c r="G28" s="3">
        <f t="shared" si="0"/>
        <v>0</v>
      </c>
      <c r="H28" s="11">
        <f t="shared" si="1"/>
        <v>0</v>
      </c>
      <c r="I28" s="2">
        <v>4</v>
      </c>
      <c r="J28" s="17">
        <f t="shared" si="2"/>
        <v>0</v>
      </c>
      <c r="K28" s="17">
        <f t="shared" si="3"/>
        <v>0</v>
      </c>
      <c r="L28" s="17">
        <f t="shared" si="4"/>
        <v>0</v>
      </c>
    </row>
    <row r="29" spans="1:12" ht="39.95" customHeight="1">
      <c r="A29" s="2" t="s">
        <v>168</v>
      </c>
      <c r="B29" s="60" t="s">
        <v>84</v>
      </c>
      <c r="C29" s="8"/>
      <c r="D29" s="40" t="s">
        <v>135</v>
      </c>
      <c r="E29" s="4">
        <v>0</v>
      </c>
      <c r="F29" s="5"/>
      <c r="G29" s="3">
        <f t="shared" si="0"/>
        <v>0</v>
      </c>
      <c r="H29" s="11">
        <f t="shared" si="1"/>
        <v>0</v>
      </c>
      <c r="I29" s="2">
        <v>200</v>
      </c>
      <c r="J29" s="17">
        <f t="shared" si="2"/>
        <v>0</v>
      </c>
      <c r="K29" s="17">
        <f t="shared" si="3"/>
        <v>0</v>
      </c>
      <c r="L29" s="17">
        <f t="shared" si="4"/>
        <v>0</v>
      </c>
    </row>
    <row r="30" spans="1:12" ht="39.95" customHeight="1">
      <c r="A30" s="2" t="s">
        <v>169</v>
      </c>
      <c r="B30" s="60" t="s">
        <v>85</v>
      </c>
      <c r="C30" s="8"/>
      <c r="D30" s="40" t="s">
        <v>135</v>
      </c>
      <c r="E30" s="4">
        <v>0</v>
      </c>
      <c r="F30" s="5"/>
      <c r="G30" s="3">
        <f t="shared" si="0"/>
        <v>0</v>
      </c>
      <c r="H30" s="11">
        <f t="shared" si="1"/>
        <v>0</v>
      </c>
      <c r="I30" s="2">
        <v>260</v>
      </c>
      <c r="J30" s="17">
        <f t="shared" si="2"/>
        <v>0</v>
      </c>
      <c r="K30" s="17">
        <f t="shared" si="3"/>
        <v>0</v>
      </c>
      <c r="L30" s="17">
        <f t="shared" si="4"/>
        <v>0</v>
      </c>
    </row>
    <row r="31" spans="1:12" ht="39.95" customHeight="1">
      <c r="A31" s="2" t="s">
        <v>170</v>
      </c>
      <c r="B31" s="60" t="s">
        <v>86</v>
      </c>
      <c r="C31" s="8"/>
      <c r="D31" s="40" t="s">
        <v>135</v>
      </c>
      <c r="E31" s="4">
        <v>0</v>
      </c>
      <c r="F31" s="5"/>
      <c r="G31" s="3">
        <f t="shared" si="0"/>
        <v>0</v>
      </c>
      <c r="H31" s="11">
        <f t="shared" si="1"/>
        <v>0</v>
      </c>
      <c r="I31" s="2">
        <v>358</v>
      </c>
      <c r="J31" s="17">
        <f t="shared" si="2"/>
        <v>0</v>
      </c>
      <c r="K31" s="17">
        <f t="shared" si="3"/>
        <v>0</v>
      </c>
      <c r="L31" s="17">
        <f t="shared" si="4"/>
        <v>0</v>
      </c>
    </row>
    <row r="32" spans="1:12" ht="39.95" customHeight="1">
      <c r="A32" s="2" t="s">
        <v>171</v>
      </c>
      <c r="B32" s="60" t="s">
        <v>87</v>
      </c>
      <c r="C32" s="8"/>
      <c r="D32" s="40" t="s">
        <v>135</v>
      </c>
      <c r="E32" s="4">
        <v>0</v>
      </c>
      <c r="F32" s="5"/>
      <c r="G32" s="3">
        <f t="shared" si="0"/>
        <v>0</v>
      </c>
      <c r="H32" s="11">
        <f t="shared" si="1"/>
        <v>0</v>
      </c>
      <c r="I32" s="2">
        <v>134</v>
      </c>
      <c r="J32" s="17">
        <f t="shared" si="2"/>
        <v>0</v>
      </c>
      <c r="K32" s="17">
        <f t="shared" si="3"/>
        <v>0</v>
      </c>
      <c r="L32" s="17">
        <f t="shared" si="4"/>
        <v>0</v>
      </c>
    </row>
    <row r="33" spans="1:12" ht="39.95" customHeight="1">
      <c r="A33" s="2" t="s">
        <v>172</v>
      </c>
      <c r="B33" s="60" t="s">
        <v>88</v>
      </c>
      <c r="C33" s="8" t="s">
        <v>136</v>
      </c>
      <c r="D33" s="40" t="s">
        <v>135</v>
      </c>
      <c r="E33" s="4">
        <v>0</v>
      </c>
      <c r="F33" s="5"/>
      <c r="G33" s="3">
        <f t="shared" si="0"/>
        <v>0</v>
      </c>
      <c r="H33" s="11">
        <f t="shared" si="1"/>
        <v>0</v>
      </c>
      <c r="I33" s="2">
        <v>400</v>
      </c>
      <c r="J33" s="17">
        <f t="shared" si="2"/>
        <v>0</v>
      </c>
      <c r="K33" s="17">
        <f t="shared" si="3"/>
        <v>0</v>
      </c>
      <c r="L33" s="17">
        <f t="shared" si="4"/>
        <v>0</v>
      </c>
    </row>
    <row r="34" spans="1:12" ht="39.95" customHeight="1">
      <c r="A34" s="2" t="s">
        <v>173</v>
      </c>
      <c r="B34" s="60" t="s">
        <v>89</v>
      </c>
      <c r="C34" s="8"/>
      <c r="D34" s="40" t="s">
        <v>135</v>
      </c>
      <c r="E34" s="4">
        <v>0</v>
      </c>
      <c r="F34" s="5"/>
      <c r="G34" s="3">
        <f t="shared" si="0"/>
        <v>0</v>
      </c>
      <c r="H34" s="11">
        <f t="shared" si="1"/>
        <v>0</v>
      </c>
      <c r="I34" s="2">
        <v>29800</v>
      </c>
      <c r="J34" s="17">
        <f t="shared" si="2"/>
        <v>0</v>
      </c>
      <c r="K34" s="17">
        <f t="shared" si="3"/>
        <v>0</v>
      </c>
      <c r="L34" s="17">
        <f t="shared" si="4"/>
        <v>0</v>
      </c>
    </row>
    <row r="35" spans="1:12" ht="39.95" customHeight="1">
      <c r="A35" s="2" t="s">
        <v>174</v>
      </c>
      <c r="B35" s="60" t="s">
        <v>90</v>
      </c>
      <c r="C35" s="8"/>
      <c r="D35" s="40" t="s">
        <v>135</v>
      </c>
      <c r="E35" s="4">
        <v>0</v>
      </c>
      <c r="F35" s="5"/>
      <c r="G35" s="3">
        <f aca="true" t="shared" si="5" ref="G35:G72">E35*F35%</f>
        <v>0</v>
      </c>
      <c r="H35" s="11">
        <f aca="true" t="shared" si="6" ref="H35:H72">E35+G35</f>
        <v>0</v>
      </c>
      <c r="I35" s="2">
        <v>3300</v>
      </c>
      <c r="J35" s="17">
        <f aca="true" t="shared" si="7" ref="J35:J72">E35*I35</f>
        <v>0</v>
      </c>
      <c r="K35" s="17">
        <f t="shared" si="3"/>
        <v>0</v>
      </c>
      <c r="L35" s="17">
        <f t="shared" si="4"/>
        <v>0</v>
      </c>
    </row>
    <row r="36" spans="1:12" ht="39.95" customHeight="1">
      <c r="A36" s="2" t="s">
        <v>175</v>
      </c>
      <c r="B36" s="60" t="s">
        <v>91</v>
      </c>
      <c r="C36" s="8"/>
      <c r="D36" s="40" t="s">
        <v>135</v>
      </c>
      <c r="E36" s="4">
        <v>0</v>
      </c>
      <c r="F36" s="5"/>
      <c r="G36" s="3">
        <f t="shared" si="5"/>
        <v>0</v>
      </c>
      <c r="H36" s="11">
        <f t="shared" si="6"/>
        <v>0</v>
      </c>
      <c r="I36" s="2">
        <v>5528</v>
      </c>
      <c r="J36" s="17">
        <f t="shared" si="7"/>
        <v>0</v>
      </c>
      <c r="K36" s="17">
        <f t="shared" si="3"/>
        <v>0</v>
      </c>
      <c r="L36" s="17">
        <f t="shared" si="4"/>
        <v>0</v>
      </c>
    </row>
    <row r="37" spans="1:12" ht="39.95" customHeight="1">
      <c r="A37" s="2" t="s">
        <v>176</v>
      </c>
      <c r="B37" s="60" t="s">
        <v>92</v>
      </c>
      <c r="C37" s="8"/>
      <c r="D37" s="40" t="s">
        <v>135</v>
      </c>
      <c r="E37" s="4">
        <v>0</v>
      </c>
      <c r="F37" s="5"/>
      <c r="G37" s="3">
        <f t="shared" si="5"/>
        <v>0</v>
      </c>
      <c r="H37" s="11">
        <f t="shared" si="6"/>
        <v>0</v>
      </c>
      <c r="I37" s="2">
        <v>3310</v>
      </c>
      <c r="J37" s="17">
        <f t="shared" si="7"/>
        <v>0</v>
      </c>
      <c r="K37" s="17">
        <f t="shared" si="3"/>
        <v>0</v>
      </c>
      <c r="L37" s="17">
        <f t="shared" si="4"/>
        <v>0</v>
      </c>
    </row>
    <row r="38" spans="1:12" ht="39.95" customHeight="1">
      <c r="A38" s="2" t="s">
        <v>177</v>
      </c>
      <c r="B38" s="60" t="s">
        <v>236</v>
      </c>
      <c r="C38" s="8"/>
      <c r="D38" s="40" t="s">
        <v>135</v>
      </c>
      <c r="E38" s="4">
        <v>0</v>
      </c>
      <c r="F38" s="5"/>
      <c r="G38" s="3">
        <f t="shared" si="5"/>
        <v>0</v>
      </c>
      <c r="H38" s="11">
        <f t="shared" si="6"/>
        <v>0</v>
      </c>
      <c r="I38" s="2">
        <v>8560</v>
      </c>
      <c r="J38" s="17">
        <f t="shared" si="7"/>
        <v>0</v>
      </c>
      <c r="K38" s="17">
        <f t="shared" si="3"/>
        <v>0</v>
      </c>
      <c r="L38" s="17">
        <f t="shared" si="4"/>
        <v>0</v>
      </c>
    </row>
    <row r="39" spans="1:12" ht="39.95" customHeight="1">
      <c r="A39" s="2" t="s">
        <v>178</v>
      </c>
      <c r="B39" s="60" t="s">
        <v>235</v>
      </c>
      <c r="C39" s="8"/>
      <c r="D39" s="40" t="s">
        <v>135</v>
      </c>
      <c r="E39" s="4">
        <v>0</v>
      </c>
      <c r="F39" s="5"/>
      <c r="G39" s="3">
        <f t="shared" si="5"/>
        <v>0</v>
      </c>
      <c r="H39" s="11">
        <f t="shared" si="6"/>
        <v>0</v>
      </c>
      <c r="I39" s="2">
        <v>6160</v>
      </c>
      <c r="J39" s="17">
        <f t="shared" si="7"/>
        <v>0</v>
      </c>
      <c r="K39" s="17">
        <f t="shared" si="3"/>
        <v>0</v>
      </c>
      <c r="L39" s="17">
        <f t="shared" si="4"/>
        <v>0</v>
      </c>
    </row>
    <row r="40" spans="1:12" ht="39.95" customHeight="1">
      <c r="A40" s="2" t="s">
        <v>179</v>
      </c>
      <c r="B40" s="60" t="s">
        <v>93</v>
      </c>
      <c r="C40" s="8"/>
      <c r="D40" s="54" t="s">
        <v>135</v>
      </c>
      <c r="E40" s="4">
        <v>0</v>
      </c>
      <c r="F40" s="5"/>
      <c r="G40" s="3">
        <f t="shared" si="5"/>
        <v>0</v>
      </c>
      <c r="H40" s="11">
        <f t="shared" si="6"/>
        <v>0</v>
      </c>
      <c r="I40" s="2">
        <v>300</v>
      </c>
      <c r="J40" s="17">
        <f t="shared" si="7"/>
        <v>0</v>
      </c>
      <c r="K40" s="17">
        <f t="shared" si="3"/>
        <v>0</v>
      </c>
      <c r="L40" s="17">
        <f t="shared" si="4"/>
        <v>0</v>
      </c>
    </row>
    <row r="41" spans="1:12" ht="39.95" customHeight="1">
      <c r="A41" s="2" t="s">
        <v>180</v>
      </c>
      <c r="B41" s="60" t="s">
        <v>94</v>
      </c>
      <c r="C41" s="8"/>
      <c r="D41" s="40" t="s">
        <v>135</v>
      </c>
      <c r="E41" s="4">
        <v>0</v>
      </c>
      <c r="F41" s="5"/>
      <c r="G41" s="3">
        <f t="shared" si="5"/>
        <v>0</v>
      </c>
      <c r="H41" s="11">
        <f t="shared" si="6"/>
        <v>0</v>
      </c>
      <c r="I41" s="2">
        <v>4500</v>
      </c>
      <c r="J41" s="17">
        <f t="shared" si="7"/>
        <v>0</v>
      </c>
      <c r="K41" s="17">
        <f t="shared" si="3"/>
        <v>0</v>
      </c>
      <c r="L41" s="17">
        <f t="shared" si="4"/>
        <v>0</v>
      </c>
    </row>
    <row r="42" spans="1:12" ht="39.95" customHeight="1">
      <c r="A42" s="2" t="s">
        <v>181</v>
      </c>
      <c r="B42" s="60" t="s">
        <v>95</v>
      </c>
      <c r="C42" s="8"/>
      <c r="D42" s="40" t="s">
        <v>135</v>
      </c>
      <c r="E42" s="4">
        <v>0</v>
      </c>
      <c r="F42" s="5"/>
      <c r="G42" s="3">
        <f t="shared" si="5"/>
        <v>0</v>
      </c>
      <c r="H42" s="11">
        <f t="shared" si="6"/>
        <v>0</v>
      </c>
      <c r="I42" s="2">
        <v>900</v>
      </c>
      <c r="J42" s="17">
        <f t="shared" si="7"/>
        <v>0</v>
      </c>
      <c r="K42" s="17">
        <f t="shared" si="3"/>
        <v>0</v>
      </c>
      <c r="L42" s="17">
        <f t="shared" si="4"/>
        <v>0</v>
      </c>
    </row>
    <row r="43" spans="1:12" ht="39.95" customHeight="1">
      <c r="A43" s="2" t="s">
        <v>182</v>
      </c>
      <c r="B43" s="60" t="s">
        <v>96</v>
      </c>
      <c r="C43" s="8"/>
      <c r="D43" s="40" t="s">
        <v>135</v>
      </c>
      <c r="E43" s="4">
        <v>0</v>
      </c>
      <c r="F43" s="5"/>
      <c r="G43" s="3">
        <f t="shared" si="5"/>
        <v>0</v>
      </c>
      <c r="H43" s="11">
        <f t="shared" si="6"/>
        <v>0</v>
      </c>
      <c r="I43" s="2">
        <v>400</v>
      </c>
      <c r="J43" s="17">
        <f t="shared" si="7"/>
        <v>0</v>
      </c>
      <c r="K43" s="17">
        <f t="shared" si="3"/>
        <v>0</v>
      </c>
      <c r="L43" s="17">
        <f t="shared" si="4"/>
        <v>0</v>
      </c>
    </row>
    <row r="44" spans="1:12" ht="39.95" customHeight="1">
      <c r="A44" s="2" t="s">
        <v>183</v>
      </c>
      <c r="B44" s="60" t="s">
        <v>97</v>
      </c>
      <c r="C44" s="8"/>
      <c r="D44" s="40" t="s">
        <v>135</v>
      </c>
      <c r="E44" s="4">
        <v>0</v>
      </c>
      <c r="F44" s="5"/>
      <c r="G44" s="3">
        <f t="shared" si="5"/>
        <v>0</v>
      </c>
      <c r="H44" s="11">
        <f t="shared" si="6"/>
        <v>0</v>
      </c>
      <c r="I44" s="2">
        <v>176</v>
      </c>
      <c r="J44" s="17">
        <f t="shared" si="7"/>
        <v>0</v>
      </c>
      <c r="K44" s="17">
        <f t="shared" si="3"/>
        <v>0</v>
      </c>
      <c r="L44" s="17">
        <f t="shared" si="4"/>
        <v>0</v>
      </c>
    </row>
    <row r="45" spans="1:12" ht="39.95" customHeight="1">
      <c r="A45" s="2" t="s">
        <v>184</v>
      </c>
      <c r="B45" s="60" t="s">
        <v>98</v>
      </c>
      <c r="C45" s="8"/>
      <c r="D45" s="40" t="s">
        <v>135</v>
      </c>
      <c r="E45" s="4">
        <v>0</v>
      </c>
      <c r="F45" s="5"/>
      <c r="G45" s="3">
        <f t="shared" si="5"/>
        <v>0</v>
      </c>
      <c r="H45" s="11">
        <f t="shared" si="6"/>
        <v>0</v>
      </c>
      <c r="I45" s="2">
        <v>160</v>
      </c>
      <c r="J45" s="17">
        <f t="shared" si="7"/>
        <v>0</v>
      </c>
      <c r="K45" s="17">
        <f t="shared" si="3"/>
        <v>0</v>
      </c>
      <c r="L45" s="17">
        <f t="shared" si="4"/>
        <v>0</v>
      </c>
    </row>
    <row r="46" spans="1:12" ht="39.95" customHeight="1">
      <c r="A46" s="2" t="s">
        <v>185</v>
      </c>
      <c r="B46" s="60" t="s">
        <v>99</v>
      </c>
      <c r="C46" s="8"/>
      <c r="D46" s="40" t="s">
        <v>135</v>
      </c>
      <c r="E46" s="4">
        <v>0</v>
      </c>
      <c r="F46" s="5"/>
      <c r="G46" s="3">
        <f t="shared" si="5"/>
        <v>0</v>
      </c>
      <c r="H46" s="11">
        <f t="shared" si="6"/>
        <v>0</v>
      </c>
      <c r="I46" s="2">
        <v>32500</v>
      </c>
      <c r="J46" s="17">
        <f t="shared" si="7"/>
        <v>0</v>
      </c>
      <c r="K46" s="17">
        <f t="shared" si="3"/>
        <v>0</v>
      </c>
      <c r="L46" s="17">
        <f t="shared" si="4"/>
        <v>0</v>
      </c>
    </row>
    <row r="47" spans="1:12" ht="39.95" customHeight="1">
      <c r="A47" s="2" t="s">
        <v>186</v>
      </c>
      <c r="B47" s="60" t="s">
        <v>240</v>
      </c>
      <c r="C47" s="8"/>
      <c r="D47" s="40" t="s">
        <v>135</v>
      </c>
      <c r="E47" s="4">
        <v>0</v>
      </c>
      <c r="F47" s="5"/>
      <c r="G47" s="3">
        <f t="shared" si="5"/>
        <v>0</v>
      </c>
      <c r="H47" s="11">
        <f t="shared" si="6"/>
        <v>0</v>
      </c>
      <c r="I47" s="2">
        <v>3216</v>
      </c>
      <c r="J47" s="17">
        <f t="shared" si="7"/>
        <v>0</v>
      </c>
      <c r="K47" s="17">
        <f t="shared" si="3"/>
        <v>0</v>
      </c>
      <c r="L47" s="17">
        <f t="shared" si="4"/>
        <v>0</v>
      </c>
    </row>
    <row r="48" spans="1:12" ht="39.95" customHeight="1">
      <c r="A48" s="2" t="s">
        <v>187</v>
      </c>
      <c r="B48" s="60" t="s">
        <v>100</v>
      </c>
      <c r="C48" s="8"/>
      <c r="D48" s="40" t="s">
        <v>135</v>
      </c>
      <c r="E48" s="4">
        <v>0</v>
      </c>
      <c r="F48" s="5"/>
      <c r="G48" s="3">
        <f t="shared" si="5"/>
        <v>0</v>
      </c>
      <c r="H48" s="11">
        <f t="shared" si="6"/>
        <v>0</v>
      </c>
      <c r="I48" s="2">
        <v>17300</v>
      </c>
      <c r="J48" s="17">
        <f t="shared" si="7"/>
        <v>0</v>
      </c>
      <c r="K48" s="17">
        <f t="shared" si="3"/>
        <v>0</v>
      </c>
      <c r="L48" s="17">
        <f t="shared" si="4"/>
        <v>0</v>
      </c>
    </row>
    <row r="49" spans="1:12" ht="39.95" customHeight="1">
      <c r="A49" s="2" t="s">
        <v>188</v>
      </c>
      <c r="B49" s="60" t="s">
        <v>101</v>
      </c>
      <c r="C49" s="8" t="s">
        <v>136</v>
      </c>
      <c r="D49" s="40" t="s">
        <v>135</v>
      </c>
      <c r="E49" s="4">
        <v>0</v>
      </c>
      <c r="F49" s="5"/>
      <c r="G49" s="3">
        <f t="shared" si="5"/>
        <v>0</v>
      </c>
      <c r="H49" s="11">
        <f t="shared" si="6"/>
        <v>0</v>
      </c>
      <c r="I49" s="2">
        <v>488</v>
      </c>
      <c r="J49" s="17">
        <f t="shared" si="7"/>
        <v>0</v>
      </c>
      <c r="K49" s="17">
        <f t="shared" si="3"/>
        <v>0</v>
      </c>
      <c r="L49" s="17">
        <f t="shared" si="4"/>
        <v>0</v>
      </c>
    </row>
    <row r="50" spans="1:12" ht="39.95" customHeight="1">
      <c r="A50" s="2" t="s">
        <v>189</v>
      </c>
      <c r="B50" s="60" t="s">
        <v>237</v>
      </c>
      <c r="C50" s="8" t="s">
        <v>136</v>
      </c>
      <c r="D50" s="40" t="s">
        <v>135</v>
      </c>
      <c r="E50" s="4">
        <v>0</v>
      </c>
      <c r="F50" s="5"/>
      <c r="G50" s="3">
        <f t="shared" si="5"/>
        <v>0</v>
      </c>
      <c r="H50" s="11">
        <f t="shared" si="6"/>
        <v>0</v>
      </c>
      <c r="I50" s="2">
        <v>1686</v>
      </c>
      <c r="J50" s="17">
        <f t="shared" si="7"/>
        <v>0</v>
      </c>
      <c r="K50" s="17">
        <f t="shared" si="3"/>
        <v>0</v>
      </c>
      <c r="L50" s="17">
        <f t="shared" si="4"/>
        <v>0</v>
      </c>
    </row>
    <row r="51" spans="1:12" ht="39.95" customHeight="1">
      <c r="A51" s="2" t="s">
        <v>190</v>
      </c>
      <c r="B51" s="60" t="s">
        <v>238</v>
      </c>
      <c r="C51" s="8"/>
      <c r="D51" s="40" t="s">
        <v>135</v>
      </c>
      <c r="E51" s="4">
        <v>0</v>
      </c>
      <c r="F51" s="5"/>
      <c r="G51" s="3">
        <f t="shared" si="5"/>
        <v>0</v>
      </c>
      <c r="H51" s="11">
        <f t="shared" si="6"/>
        <v>0</v>
      </c>
      <c r="I51" s="2">
        <v>612</v>
      </c>
      <c r="J51" s="17">
        <f t="shared" si="7"/>
        <v>0</v>
      </c>
      <c r="K51" s="17">
        <f t="shared" si="3"/>
        <v>0</v>
      </c>
      <c r="L51" s="17">
        <f t="shared" si="4"/>
        <v>0</v>
      </c>
    </row>
    <row r="52" spans="1:12" ht="39.95" customHeight="1">
      <c r="A52" s="2" t="s">
        <v>191</v>
      </c>
      <c r="B52" s="60" t="s">
        <v>239</v>
      </c>
      <c r="C52" s="8"/>
      <c r="D52" s="40" t="s">
        <v>135</v>
      </c>
      <c r="E52" s="4">
        <v>0</v>
      </c>
      <c r="F52" s="5"/>
      <c r="G52" s="3">
        <f t="shared" si="5"/>
        <v>0</v>
      </c>
      <c r="H52" s="11">
        <f t="shared" si="6"/>
        <v>0</v>
      </c>
      <c r="I52" s="2">
        <v>680</v>
      </c>
      <c r="J52" s="17">
        <f>E52*I52</f>
        <v>0</v>
      </c>
      <c r="K52" s="17">
        <f t="shared" si="3"/>
        <v>0</v>
      </c>
      <c r="L52" s="17">
        <f t="shared" si="4"/>
        <v>0</v>
      </c>
    </row>
    <row r="53" spans="1:12" ht="39.95" customHeight="1">
      <c r="A53" s="2" t="s">
        <v>192</v>
      </c>
      <c r="B53" s="60" t="s">
        <v>143</v>
      </c>
      <c r="C53" s="8"/>
      <c r="D53" s="55" t="s">
        <v>135</v>
      </c>
      <c r="E53" s="4">
        <v>0</v>
      </c>
      <c r="F53" s="5"/>
      <c r="G53" s="3">
        <f t="shared" si="5"/>
        <v>0</v>
      </c>
      <c r="H53" s="11">
        <f t="shared" si="6"/>
        <v>0</v>
      </c>
      <c r="I53" s="2">
        <v>100</v>
      </c>
      <c r="J53" s="17">
        <f>E53*I53</f>
        <v>0</v>
      </c>
      <c r="K53" s="17">
        <f t="shared" si="3"/>
        <v>0</v>
      </c>
      <c r="L53" s="17">
        <f t="shared" si="4"/>
        <v>0</v>
      </c>
    </row>
    <row r="54" spans="1:12" ht="39.95" customHeight="1">
      <c r="A54" s="2" t="s">
        <v>193</v>
      </c>
      <c r="B54" s="60" t="s">
        <v>102</v>
      </c>
      <c r="C54" s="8"/>
      <c r="D54" s="40" t="s">
        <v>135</v>
      </c>
      <c r="E54" s="4">
        <v>0</v>
      </c>
      <c r="F54" s="5"/>
      <c r="G54" s="3">
        <f t="shared" si="5"/>
        <v>0</v>
      </c>
      <c r="H54" s="11">
        <f t="shared" si="6"/>
        <v>0</v>
      </c>
      <c r="I54" s="2">
        <v>16</v>
      </c>
      <c r="J54" s="17">
        <f t="shared" si="7"/>
        <v>0</v>
      </c>
      <c r="K54" s="17">
        <f t="shared" si="3"/>
        <v>0</v>
      </c>
      <c r="L54" s="17">
        <f t="shared" si="4"/>
        <v>0</v>
      </c>
    </row>
    <row r="55" spans="1:12" ht="39.95" customHeight="1">
      <c r="A55" s="2" t="s">
        <v>194</v>
      </c>
      <c r="B55" s="60" t="s">
        <v>103</v>
      </c>
      <c r="C55" s="8"/>
      <c r="D55" s="40" t="s">
        <v>135</v>
      </c>
      <c r="E55" s="4">
        <v>0</v>
      </c>
      <c r="F55" s="5"/>
      <c r="G55" s="3">
        <f t="shared" si="5"/>
        <v>0</v>
      </c>
      <c r="H55" s="11">
        <f t="shared" si="6"/>
        <v>0</v>
      </c>
      <c r="I55" s="2">
        <v>36</v>
      </c>
      <c r="J55" s="17">
        <f t="shared" si="7"/>
        <v>0</v>
      </c>
      <c r="K55" s="17">
        <f t="shared" si="3"/>
        <v>0</v>
      </c>
      <c r="L55" s="17">
        <f t="shared" si="4"/>
        <v>0</v>
      </c>
    </row>
    <row r="56" spans="1:12" ht="39.95" customHeight="1">
      <c r="A56" s="2" t="s">
        <v>196</v>
      </c>
      <c r="B56" s="60" t="s">
        <v>104</v>
      </c>
      <c r="C56" s="8"/>
      <c r="D56" s="40" t="s">
        <v>135</v>
      </c>
      <c r="E56" s="4">
        <v>0</v>
      </c>
      <c r="F56" s="5"/>
      <c r="G56" s="3">
        <f t="shared" si="5"/>
        <v>0</v>
      </c>
      <c r="H56" s="11">
        <f t="shared" si="6"/>
        <v>0</v>
      </c>
      <c r="I56" s="2">
        <v>9784</v>
      </c>
      <c r="J56" s="17">
        <f t="shared" si="7"/>
        <v>0</v>
      </c>
      <c r="K56" s="17">
        <f t="shared" si="3"/>
        <v>0</v>
      </c>
      <c r="L56" s="17">
        <f t="shared" si="4"/>
        <v>0</v>
      </c>
    </row>
    <row r="57" spans="1:12" ht="39.95" customHeight="1">
      <c r="A57" s="2" t="s">
        <v>197</v>
      </c>
      <c r="B57" s="60" t="s">
        <v>105</v>
      </c>
      <c r="C57" s="8"/>
      <c r="D57" s="40" t="s">
        <v>135</v>
      </c>
      <c r="E57" s="4">
        <v>0</v>
      </c>
      <c r="F57" s="5"/>
      <c r="G57" s="3">
        <f t="shared" si="5"/>
        <v>0</v>
      </c>
      <c r="H57" s="11">
        <f t="shared" si="6"/>
        <v>0</v>
      </c>
      <c r="I57" s="2">
        <v>80</v>
      </c>
      <c r="J57" s="17">
        <f t="shared" si="7"/>
        <v>0</v>
      </c>
      <c r="K57" s="17">
        <f t="shared" si="3"/>
        <v>0</v>
      </c>
      <c r="L57" s="17">
        <f t="shared" si="4"/>
        <v>0</v>
      </c>
    </row>
    <row r="58" spans="1:12" ht="39.95" customHeight="1">
      <c r="A58" s="2" t="s">
        <v>198</v>
      </c>
      <c r="B58" s="60" t="s">
        <v>106</v>
      </c>
      <c r="C58" s="8"/>
      <c r="D58" s="40" t="s">
        <v>135</v>
      </c>
      <c r="E58" s="4">
        <v>0</v>
      </c>
      <c r="F58" s="5"/>
      <c r="G58" s="3">
        <f t="shared" si="5"/>
        <v>0</v>
      </c>
      <c r="H58" s="11">
        <f t="shared" si="6"/>
        <v>0</v>
      </c>
      <c r="I58" s="31">
        <v>800</v>
      </c>
      <c r="J58" s="17">
        <f t="shared" si="7"/>
        <v>0</v>
      </c>
      <c r="K58" s="17">
        <f t="shared" si="3"/>
        <v>0</v>
      </c>
      <c r="L58" s="17">
        <f t="shared" si="4"/>
        <v>0</v>
      </c>
    </row>
    <row r="59" spans="1:12" ht="39.95" customHeight="1">
      <c r="A59" s="2" t="s">
        <v>199</v>
      </c>
      <c r="B59" s="60" t="s">
        <v>137</v>
      </c>
      <c r="C59" s="8"/>
      <c r="D59" s="51" t="s">
        <v>135</v>
      </c>
      <c r="E59" s="4">
        <v>0</v>
      </c>
      <c r="F59" s="5"/>
      <c r="G59" s="3">
        <f t="shared" si="5"/>
        <v>0</v>
      </c>
      <c r="H59" s="11">
        <f t="shared" si="6"/>
        <v>0</v>
      </c>
      <c r="I59" s="31">
        <v>20</v>
      </c>
      <c r="J59" s="17">
        <f t="shared" si="7"/>
        <v>0</v>
      </c>
      <c r="K59" s="17">
        <f t="shared" si="3"/>
        <v>0</v>
      </c>
      <c r="L59" s="17">
        <f t="shared" si="4"/>
        <v>0</v>
      </c>
    </row>
    <row r="60" spans="1:12" ht="39.95" customHeight="1">
      <c r="A60" s="2" t="s">
        <v>200</v>
      </c>
      <c r="B60" s="60" t="s">
        <v>138</v>
      </c>
      <c r="C60" s="8"/>
      <c r="D60" s="51" t="s">
        <v>135</v>
      </c>
      <c r="E60" s="4">
        <v>0</v>
      </c>
      <c r="F60" s="5"/>
      <c r="G60" s="3">
        <f t="shared" si="5"/>
        <v>0</v>
      </c>
      <c r="H60" s="11">
        <f t="shared" si="6"/>
        <v>0</v>
      </c>
      <c r="I60" s="31">
        <v>122</v>
      </c>
      <c r="J60" s="17">
        <f t="shared" si="7"/>
        <v>0</v>
      </c>
      <c r="K60" s="17">
        <f t="shared" si="3"/>
        <v>0</v>
      </c>
      <c r="L60" s="17">
        <f t="shared" si="4"/>
        <v>0</v>
      </c>
    </row>
    <row r="61" spans="1:12" ht="39.95" customHeight="1">
      <c r="A61" s="2" t="s">
        <v>201</v>
      </c>
      <c r="B61" s="60" t="s">
        <v>139</v>
      </c>
      <c r="C61" s="8"/>
      <c r="D61" s="54" t="s">
        <v>135</v>
      </c>
      <c r="E61" s="4">
        <v>0</v>
      </c>
      <c r="F61" s="5"/>
      <c r="G61" s="3">
        <f t="shared" si="5"/>
        <v>0</v>
      </c>
      <c r="H61" s="11">
        <f t="shared" si="6"/>
        <v>0</v>
      </c>
      <c r="I61" s="31">
        <v>120</v>
      </c>
      <c r="J61" s="17">
        <f t="shared" si="7"/>
        <v>0</v>
      </c>
      <c r="K61" s="17">
        <f t="shared" si="3"/>
        <v>0</v>
      </c>
      <c r="L61" s="17">
        <f t="shared" si="4"/>
        <v>0</v>
      </c>
    </row>
    <row r="62" spans="1:12" ht="39.95" customHeight="1">
      <c r="A62" s="2" t="s">
        <v>202</v>
      </c>
      <c r="B62" s="60" t="s">
        <v>140</v>
      </c>
      <c r="C62" s="8"/>
      <c r="D62" s="51" t="s">
        <v>135</v>
      </c>
      <c r="E62" s="4">
        <v>0</v>
      </c>
      <c r="F62" s="5"/>
      <c r="G62" s="3">
        <f t="shared" si="5"/>
        <v>0</v>
      </c>
      <c r="H62" s="11">
        <f t="shared" si="6"/>
        <v>0</v>
      </c>
      <c r="I62" s="31">
        <v>150</v>
      </c>
      <c r="J62" s="17">
        <f t="shared" si="7"/>
        <v>0</v>
      </c>
      <c r="K62" s="17">
        <f t="shared" si="3"/>
        <v>0</v>
      </c>
      <c r="L62" s="17">
        <f t="shared" si="4"/>
        <v>0</v>
      </c>
    </row>
    <row r="63" spans="1:12" ht="39.95" customHeight="1">
      <c r="A63" s="2" t="s">
        <v>203</v>
      </c>
      <c r="B63" s="60" t="s">
        <v>141</v>
      </c>
      <c r="C63" s="8"/>
      <c r="D63" s="51" t="s">
        <v>135</v>
      </c>
      <c r="E63" s="4">
        <v>0</v>
      </c>
      <c r="F63" s="5"/>
      <c r="G63" s="3">
        <f t="shared" si="5"/>
        <v>0</v>
      </c>
      <c r="H63" s="11">
        <f t="shared" si="6"/>
        <v>0</v>
      </c>
      <c r="I63" s="31">
        <v>114</v>
      </c>
      <c r="J63" s="17">
        <f t="shared" si="7"/>
        <v>0</v>
      </c>
      <c r="K63" s="17">
        <f t="shared" si="3"/>
        <v>0</v>
      </c>
      <c r="L63" s="17">
        <f t="shared" si="4"/>
        <v>0</v>
      </c>
    </row>
    <row r="64" spans="1:12" ht="39.95" customHeight="1">
      <c r="A64" s="2" t="s">
        <v>204</v>
      </c>
      <c r="B64" s="60" t="s">
        <v>107</v>
      </c>
      <c r="C64" s="8"/>
      <c r="D64" s="40" t="s">
        <v>135</v>
      </c>
      <c r="E64" s="4">
        <v>0</v>
      </c>
      <c r="F64" s="5"/>
      <c r="G64" s="3">
        <f t="shared" si="5"/>
        <v>0</v>
      </c>
      <c r="H64" s="11">
        <f t="shared" si="6"/>
        <v>0</v>
      </c>
      <c r="I64" s="52">
        <v>90</v>
      </c>
      <c r="J64" s="17">
        <f t="shared" si="7"/>
        <v>0</v>
      </c>
      <c r="K64" s="17">
        <f t="shared" si="3"/>
        <v>0</v>
      </c>
      <c r="L64" s="17">
        <f t="shared" si="4"/>
        <v>0</v>
      </c>
    </row>
    <row r="65" spans="1:12" ht="39.95" customHeight="1">
      <c r="A65" s="2" t="s">
        <v>205</v>
      </c>
      <c r="B65" s="60" t="s">
        <v>108</v>
      </c>
      <c r="C65" s="8"/>
      <c r="D65" s="40" t="s">
        <v>135</v>
      </c>
      <c r="E65" s="4">
        <v>0</v>
      </c>
      <c r="F65" s="5"/>
      <c r="G65" s="3">
        <f t="shared" si="5"/>
        <v>0</v>
      </c>
      <c r="H65" s="11">
        <f t="shared" si="6"/>
        <v>0</v>
      </c>
      <c r="I65" s="52">
        <v>62</v>
      </c>
      <c r="J65" s="17">
        <f t="shared" si="7"/>
        <v>0</v>
      </c>
      <c r="K65" s="17">
        <f t="shared" si="3"/>
        <v>0</v>
      </c>
      <c r="L65" s="17">
        <f t="shared" si="4"/>
        <v>0</v>
      </c>
    </row>
    <row r="66" spans="1:12" ht="39.95" customHeight="1">
      <c r="A66" s="2" t="s">
        <v>206</v>
      </c>
      <c r="B66" s="60" t="s">
        <v>109</v>
      </c>
      <c r="C66" s="8"/>
      <c r="D66" s="40" t="s">
        <v>135</v>
      </c>
      <c r="E66" s="4">
        <v>0</v>
      </c>
      <c r="F66" s="5"/>
      <c r="G66" s="3">
        <f t="shared" si="5"/>
        <v>0</v>
      </c>
      <c r="H66" s="11">
        <f t="shared" si="6"/>
        <v>0</v>
      </c>
      <c r="I66" s="31">
        <v>70</v>
      </c>
      <c r="J66" s="17">
        <f t="shared" si="7"/>
        <v>0</v>
      </c>
      <c r="K66" s="17">
        <f t="shared" si="3"/>
        <v>0</v>
      </c>
      <c r="L66" s="17">
        <f t="shared" si="4"/>
        <v>0</v>
      </c>
    </row>
    <row r="67" spans="1:12" ht="39.95" customHeight="1">
      <c r="A67" s="2" t="s">
        <v>207</v>
      </c>
      <c r="B67" s="60" t="s">
        <v>110</v>
      </c>
      <c r="C67" s="8"/>
      <c r="D67" s="40" t="s">
        <v>135</v>
      </c>
      <c r="E67" s="4">
        <v>0</v>
      </c>
      <c r="F67" s="5"/>
      <c r="G67" s="3">
        <f t="shared" si="5"/>
        <v>0</v>
      </c>
      <c r="H67" s="11">
        <f t="shared" si="6"/>
        <v>0</v>
      </c>
      <c r="I67" s="2">
        <v>70</v>
      </c>
      <c r="J67" s="17">
        <f t="shared" si="7"/>
        <v>0</v>
      </c>
      <c r="K67" s="17">
        <f t="shared" si="3"/>
        <v>0</v>
      </c>
      <c r="L67" s="17">
        <f t="shared" si="4"/>
        <v>0</v>
      </c>
    </row>
    <row r="68" spans="1:12" ht="39.95" customHeight="1">
      <c r="A68" s="2" t="s">
        <v>208</v>
      </c>
      <c r="B68" s="60" t="s">
        <v>111</v>
      </c>
      <c r="C68" s="8" t="s">
        <v>136</v>
      </c>
      <c r="D68" s="40" t="s">
        <v>135</v>
      </c>
      <c r="E68" s="4">
        <v>0</v>
      </c>
      <c r="F68" s="5"/>
      <c r="G68" s="3">
        <f t="shared" si="5"/>
        <v>0</v>
      </c>
      <c r="H68" s="11">
        <f t="shared" si="6"/>
        <v>0</v>
      </c>
      <c r="I68" s="2">
        <v>36000</v>
      </c>
      <c r="J68" s="17">
        <f t="shared" si="7"/>
        <v>0</v>
      </c>
      <c r="K68" s="17">
        <f t="shared" si="3"/>
        <v>0</v>
      </c>
      <c r="L68" s="17">
        <f t="shared" si="4"/>
        <v>0</v>
      </c>
    </row>
    <row r="69" spans="1:12" ht="39.95" customHeight="1">
      <c r="A69" s="2" t="s">
        <v>209</v>
      </c>
      <c r="B69" s="60" t="s">
        <v>112</v>
      </c>
      <c r="C69" s="8" t="s">
        <v>136</v>
      </c>
      <c r="D69" s="40" t="s">
        <v>135</v>
      </c>
      <c r="E69" s="4">
        <v>0</v>
      </c>
      <c r="F69" s="5"/>
      <c r="G69" s="3">
        <f t="shared" si="5"/>
        <v>0</v>
      </c>
      <c r="H69" s="11">
        <f t="shared" si="6"/>
        <v>0</v>
      </c>
      <c r="I69" s="2">
        <v>187600</v>
      </c>
      <c r="J69" s="17">
        <f t="shared" si="7"/>
        <v>0</v>
      </c>
      <c r="K69" s="17">
        <f t="shared" si="3"/>
        <v>0</v>
      </c>
      <c r="L69" s="17">
        <f t="shared" si="4"/>
        <v>0</v>
      </c>
    </row>
    <row r="70" spans="1:12" ht="39.95" customHeight="1">
      <c r="A70" s="2" t="s">
        <v>210</v>
      </c>
      <c r="B70" s="60" t="s">
        <v>113</v>
      </c>
      <c r="C70" s="8" t="s">
        <v>136</v>
      </c>
      <c r="D70" s="40" t="s">
        <v>135</v>
      </c>
      <c r="E70" s="4">
        <v>0</v>
      </c>
      <c r="F70" s="5"/>
      <c r="G70" s="3">
        <f t="shared" si="5"/>
        <v>0</v>
      </c>
      <c r="H70" s="11">
        <f t="shared" si="6"/>
        <v>0</v>
      </c>
      <c r="I70" s="2">
        <v>66600</v>
      </c>
      <c r="J70" s="17">
        <f t="shared" si="7"/>
        <v>0</v>
      </c>
      <c r="K70" s="17">
        <f t="shared" si="3"/>
        <v>0</v>
      </c>
      <c r="L70" s="17">
        <f t="shared" si="4"/>
        <v>0</v>
      </c>
    </row>
    <row r="71" spans="1:12" ht="39.95" customHeight="1">
      <c r="A71" s="2" t="s">
        <v>211</v>
      </c>
      <c r="B71" s="60" t="s">
        <v>114</v>
      </c>
      <c r="C71" s="8" t="s">
        <v>136</v>
      </c>
      <c r="D71" s="40" t="s">
        <v>135</v>
      </c>
      <c r="E71" s="4">
        <v>0</v>
      </c>
      <c r="F71" s="5"/>
      <c r="G71" s="3">
        <f t="shared" si="5"/>
        <v>0</v>
      </c>
      <c r="H71" s="11">
        <f t="shared" si="6"/>
        <v>0</v>
      </c>
      <c r="I71" s="2">
        <v>159600</v>
      </c>
      <c r="J71" s="17">
        <f t="shared" si="7"/>
        <v>0</v>
      </c>
      <c r="K71" s="17">
        <f t="shared" si="3"/>
        <v>0</v>
      </c>
      <c r="L71" s="17">
        <f t="shared" si="4"/>
        <v>0</v>
      </c>
    </row>
    <row r="72" spans="1:12" ht="39.95" customHeight="1">
      <c r="A72" s="2" t="s">
        <v>212</v>
      </c>
      <c r="B72" s="60" t="s">
        <v>115</v>
      </c>
      <c r="C72" s="8"/>
      <c r="D72" s="40" t="s">
        <v>135</v>
      </c>
      <c r="E72" s="4">
        <v>0</v>
      </c>
      <c r="F72" s="5"/>
      <c r="G72" s="3">
        <f t="shared" si="5"/>
        <v>0</v>
      </c>
      <c r="H72" s="11">
        <f t="shared" si="6"/>
        <v>0</v>
      </c>
      <c r="I72" s="2">
        <v>22</v>
      </c>
      <c r="J72" s="17">
        <f t="shared" si="7"/>
        <v>0</v>
      </c>
      <c r="K72" s="17">
        <f t="shared" si="3"/>
        <v>0</v>
      </c>
      <c r="L72" s="17">
        <f t="shared" si="4"/>
        <v>0</v>
      </c>
    </row>
    <row r="73" spans="1:12" ht="39.95" customHeight="1">
      <c r="A73" s="2" t="s">
        <v>213</v>
      </c>
      <c r="B73" s="60" t="s">
        <v>116</v>
      </c>
      <c r="C73" s="8"/>
      <c r="D73" s="40" t="s">
        <v>135</v>
      </c>
      <c r="E73" s="4">
        <v>0</v>
      </c>
      <c r="F73" s="5"/>
      <c r="G73" s="3">
        <f aca="true" t="shared" si="8" ref="G73:G88">E73*F73%</f>
        <v>0</v>
      </c>
      <c r="H73" s="11">
        <f aca="true" t="shared" si="9" ref="H73:H88">E73+G73</f>
        <v>0</v>
      </c>
      <c r="I73" s="2">
        <v>7094</v>
      </c>
      <c r="J73" s="17">
        <f aca="true" t="shared" si="10" ref="J73:J88">E73*I73</f>
        <v>0</v>
      </c>
      <c r="K73" s="17">
        <f t="shared" si="3"/>
        <v>0</v>
      </c>
      <c r="L73" s="17">
        <f t="shared" si="4"/>
        <v>0</v>
      </c>
    </row>
    <row r="74" spans="1:12" ht="39.95" customHeight="1">
      <c r="A74" s="2" t="s">
        <v>214</v>
      </c>
      <c r="B74" s="60" t="s">
        <v>117</v>
      </c>
      <c r="C74" s="8"/>
      <c r="D74" s="40" t="s">
        <v>135</v>
      </c>
      <c r="E74" s="4">
        <v>0</v>
      </c>
      <c r="F74" s="5"/>
      <c r="G74" s="3">
        <f t="shared" si="8"/>
        <v>0</v>
      </c>
      <c r="H74" s="11">
        <f t="shared" si="9"/>
        <v>0</v>
      </c>
      <c r="I74" s="2">
        <v>12</v>
      </c>
      <c r="J74" s="17">
        <f t="shared" si="10"/>
        <v>0</v>
      </c>
      <c r="K74" s="17">
        <f aca="true" t="shared" si="11" ref="K74:K88">G74*I74</f>
        <v>0</v>
      </c>
      <c r="L74" s="17">
        <f aca="true" t="shared" si="12" ref="L74:L88">H74*I74</f>
        <v>0</v>
      </c>
    </row>
    <row r="75" spans="1:12" ht="39.95" customHeight="1">
      <c r="A75" s="2" t="s">
        <v>215</v>
      </c>
      <c r="B75" s="60" t="s">
        <v>118</v>
      </c>
      <c r="C75" s="49" t="s">
        <v>136</v>
      </c>
      <c r="D75" s="50" t="s">
        <v>135</v>
      </c>
      <c r="E75" s="4">
        <v>0</v>
      </c>
      <c r="F75" s="5"/>
      <c r="G75" s="3">
        <f t="shared" si="8"/>
        <v>0</v>
      </c>
      <c r="H75" s="11">
        <f t="shared" si="9"/>
        <v>0</v>
      </c>
      <c r="I75" s="2">
        <v>37000</v>
      </c>
      <c r="J75" s="17">
        <f t="shared" si="10"/>
        <v>0</v>
      </c>
      <c r="K75" s="17">
        <f t="shared" si="11"/>
        <v>0</v>
      </c>
      <c r="L75" s="17">
        <f t="shared" si="12"/>
        <v>0</v>
      </c>
    </row>
    <row r="76" spans="1:12" ht="39.95" customHeight="1">
      <c r="A76" s="2" t="s">
        <v>216</v>
      </c>
      <c r="B76" s="60" t="s">
        <v>119</v>
      </c>
      <c r="C76" s="49" t="s">
        <v>136</v>
      </c>
      <c r="D76" s="50" t="s">
        <v>135</v>
      </c>
      <c r="E76" s="4">
        <v>0</v>
      </c>
      <c r="F76" s="5"/>
      <c r="G76" s="3">
        <f t="shared" si="8"/>
        <v>0</v>
      </c>
      <c r="H76" s="11">
        <f t="shared" si="9"/>
        <v>0</v>
      </c>
      <c r="I76" s="2">
        <v>20200</v>
      </c>
      <c r="J76" s="17">
        <f t="shared" si="10"/>
        <v>0</v>
      </c>
      <c r="K76" s="17">
        <f t="shared" si="11"/>
        <v>0</v>
      </c>
      <c r="L76" s="17">
        <f t="shared" si="12"/>
        <v>0</v>
      </c>
    </row>
    <row r="77" spans="1:12" ht="39.95" customHeight="1">
      <c r="A77" s="2" t="s">
        <v>217</v>
      </c>
      <c r="B77" s="60" t="s">
        <v>120</v>
      </c>
      <c r="C77" s="49" t="s">
        <v>136</v>
      </c>
      <c r="D77" s="50" t="s">
        <v>135</v>
      </c>
      <c r="E77" s="4">
        <v>0</v>
      </c>
      <c r="F77" s="5"/>
      <c r="G77" s="3">
        <f t="shared" si="8"/>
        <v>0</v>
      </c>
      <c r="H77" s="11">
        <f t="shared" si="9"/>
        <v>0</v>
      </c>
      <c r="I77" s="2">
        <v>3900</v>
      </c>
      <c r="J77" s="17">
        <f t="shared" si="10"/>
        <v>0</v>
      </c>
      <c r="K77" s="17">
        <f t="shared" si="11"/>
        <v>0</v>
      </c>
      <c r="L77" s="17">
        <f t="shared" si="12"/>
        <v>0</v>
      </c>
    </row>
    <row r="78" spans="1:12" ht="39.95" customHeight="1">
      <c r="A78" s="2" t="s">
        <v>218</v>
      </c>
      <c r="B78" s="60" t="s">
        <v>121</v>
      </c>
      <c r="C78" s="49" t="s">
        <v>136</v>
      </c>
      <c r="D78" s="50" t="s">
        <v>135</v>
      </c>
      <c r="E78" s="4">
        <v>0</v>
      </c>
      <c r="F78" s="5"/>
      <c r="G78" s="3">
        <f t="shared" si="8"/>
        <v>0</v>
      </c>
      <c r="H78" s="11">
        <f t="shared" si="9"/>
        <v>0</v>
      </c>
      <c r="I78" s="2">
        <v>10800</v>
      </c>
      <c r="J78" s="17">
        <f t="shared" si="10"/>
        <v>0</v>
      </c>
      <c r="K78" s="17">
        <f t="shared" si="11"/>
        <v>0</v>
      </c>
      <c r="L78" s="17">
        <f t="shared" si="12"/>
        <v>0</v>
      </c>
    </row>
    <row r="79" spans="1:12" ht="39.95" customHeight="1">
      <c r="A79" s="2" t="s">
        <v>219</v>
      </c>
      <c r="B79" s="60" t="s">
        <v>122</v>
      </c>
      <c r="C79" s="49"/>
      <c r="D79" s="50" t="s">
        <v>135</v>
      </c>
      <c r="E79" s="4">
        <v>0</v>
      </c>
      <c r="F79" s="5"/>
      <c r="G79" s="3">
        <f t="shared" si="8"/>
        <v>0</v>
      </c>
      <c r="H79" s="11">
        <f t="shared" si="9"/>
        <v>0</v>
      </c>
      <c r="I79" s="2">
        <v>102</v>
      </c>
      <c r="J79" s="17">
        <f t="shared" si="10"/>
        <v>0</v>
      </c>
      <c r="K79" s="17">
        <f t="shared" si="11"/>
        <v>0</v>
      </c>
      <c r="L79" s="17">
        <f t="shared" si="12"/>
        <v>0</v>
      </c>
    </row>
    <row r="80" spans="1:12" ht="39.95" customHeight="1">
      <c r="A80" s="2" t="s">
        <v>220</v>
      </c>
      <c r="B80" s="60" t="s">
        <v>123</v>
      </c>
      <c r="C80" s="8"/>
      <c r="D80" s="40" t="s">
        <v>135</v>
      </c>
      <c r="E80" s="4">
        <v>0</v>
      </c>
      <c r="F80" s="5"/>
      <c r="G80" s="3">
        <f t="shared" si="8"/>
        <v>0</v>
      </c>
      <c r="H80" s="11">
        <f t="shared" si="9"/>
        <v>0</v>
      </c>
      <c r="I80" s="2">
        <v>28</v>
      </c>
      <c r="J80" s="17">
        <f t="shared" si="10"/>
        <v>0</v>
      </c>
      <c r="K80" s="17">
        <f t="shared" si="11"/>
        <v>0</v>
      </c>
      <c r="L80" s="17">
        <f t="shared" si="12"/>
        <v>0</v>
      </c>
    </row>
    <row r="81" spans="1:12" ht="39.95" customHeight="1">
      <c r="A81" s="2" t="s">
        <v>221</v>
      </c>
      <c r="B81" s="60" t="s">
        <v>124</v>
      </c>
      <c r="C81" s="8"/>
      <c r="D81" s="54" t="s">
        <v>135</v>
      </c>
      <c r="E81" s="4">
        <v>0</v>
      </c>
      <c r="F81" s="5"/>
      <c r="G81" s="3">
        <f t="shared" si="8"/>
        <v>0</v>
      </c>
      <c r="H81" s="11">
        <f t="shared" si="9"/>
        <v>0</v>
      </c>
      <c r="I81" s="2">
        <v>814</v>
      </c>
      <c r="J81" s="17">
        <f t="shared" si="10"/>
        <v>0</v>
      </c>
      <c r="K81" s="17">
        <f t="shared" si="11"/>
        <v>0</v>
      </c>
      <c r="L81" s="17">
        <f t="shared" si="12"/>
        <v>0</v>
      </c>
    </row>
    <row r="82" spans="1:12" ht="39.95" customHeight="1">
      <c r="A82" s="2" t="s">
        <v>222</v>
      </c>
      <c r="B82" s="60" t="s">
        <v>125</v>
      </c>
      <c r="C82" s="8"/>
      <c r="D82" s="40" t="s">
        <v>135</v>
      </c>
      <c r="E82" s="4">
        <v>0</v>
      </c>
      <c r="F82" s="5"/>
      <c r="G82" s="3">
        <f t="shared" si="8"/>
        <v>0</v>
      </c>
      <c r="H82" s="11">
        <f t="shared" si="9"/>
        <v>0</v>
      </c>
      <c r="I82" s="2">
        <v>340</v>
      </c>
      <c r="J82" s="17">
        <f t="shared" si="10"/>
        <v>0</v>
      </c>
      <c r="K82" s="17">
        <f t="shared" si="11"/>
        <v>0</v>
      </c>
      <c r="L82" s="17">
        <f t="shared" si="12"/>
        <v>0</v>
      </c>
    </row>
    <row r="83" spans="1:12" ht="39.95" customHeight="1">
      <c r="A83" s="2" t="s">
        <v>223</v>
      </c>
      <c r="B83" s="60" t="s">
        <v>126</v>
      </c>
      <c r="C83" s="8"/>
      <c r="D83" s="40" t="s">
        <v>135</v>
      </c>
      <c r="E83" s="4">
        <v>0</v>
      </c>
      <c r="F83" s="5"/>
      <c r="G83" s="3">
        <f t="shared" si="8"/>
        <v>0</v>
      </c>
      <c r="H83" s="11">
        <f t="shared" si="9"/>
        <v>0</v>
      </c>
      <c r="I83" s="2">
        <v>82600</v>
      </c>
      <c r="J83" s="17">
        <f t="shared" si="10"/>
        <v>0</v>
      </c>
      <c r="K83" s="17">
        <f t="shared" si="11"/>
        <v>0</v>
      </c>
      <c r="L83" s="17">
        <f t="shared" si="12"/>
        <v>0</v>
      </c>
    </row>
    <row r="84" spans="1:12" ht="39.95" customHeight="1">
      <c r="A84" s="2" t="s">
        <v>224</v>
      </c>
      <c r="B84" s="60" t="s">
        <v>127</v>
      </c>
      <c r="C84" s="8"/>
      <c r="D84" s="40" t="s">
        <v>135</v>
      </c>
      <c r="E84" s="4">
        <v>0</v>
      </c>
      <c r="F84" s="5"/>
      <c r="G84" s="3">
        <f t="shared" si="8"/>
        <v>0</v>
      </c>
      <c r="H84" s="11">
        <f t="shared" si="9"/>
        <v>0</v>
      </c>
      <c r="I84" s="2">
        <v>2200</v>
      </c>
      <c r="J84" s="17">
        <f t="shared" si="10"/>
        <v>0</v>
      </c>
      <c r="K84" s="17">
        <f t="shared" si="11"/>
        <v>0</v>
      </c>
      <c r="L84" s="17">
        <f t="shared" si="12"/>
        <v>0</v>
      </c>
    </row>
    <row r="85" spans="1:12" ht="39.95" customHeight="1">
      <c r="A85" s="2" t="s">
        <v>225</v>
      </c>
      <c r="B85" s="69" t="s">
        <v>128</v>
      </c>
      <c r="C85" s="30"/>
      <c r="D85" s="40" t="s">
        <v>135</v>
      </c>
      <c r="E85" s="4">
        <v>0</v>
      </c>
      <c r="F85" s="5"/>
      <c r="G85" s="3">
        <f t="shared" si="8"/>
        <v>0</v>
      </c>
      <c r="H85" s="11">
        <f t="shared" si="9"/>
        <v>0</v>
      </c>
      <c r="I85" s="31">
        <v>462</v>
      </c>
      <c r="J85" s="17">
        <f t="shared" si="10"/>
        <v>0</v>
      </c>
      <c r="K85" s="17">
        <f t="shared" si="11"/>
        <v>0</v>
      </c>
      <c r="L85" s="17">
        <f t="shared" si="12"/>
        <v>0</v>
      </c>
    </row>
    <row r="86" spans="1:12" ht="39.95" customHeight="1">
      <c r="A86" s="2" t="s">
        <v>226</v>
      </c>
      <c r="B86" s="60" t="s">
        <v>129</v>
      </c>
      <c r="C86" s="8"/>
      <c r="D86" s="40" t="s">
        <v>135</v>
      </c>
      <c r="E86" s="4">
        <v>0</v>
      </c>
      <c r="F86" s="5"/>
      <c r="G86" s="3">
        <f t="shared" si="8"/>
        <v>0</v>
      </c>
      <c r="H86" s="11">
        <f t="shared" si="9"/>
        <v>0</v>
      </c>
      <c r="I86" s="2">
        <v>300</v>
      </c>
      <c r="J86" s="17">
        <f t="shared" si="10"/>
        <v>0</v>
      </c>
      <c r="K86" s="17">
        <f t="shared" si="11"/>
        <v>0</v>
      </c>
      <c r="L86" s="17">
        <f t="shared" si="12"/>
        <v>0</v>
      </c>
    </row>
    <row r="87" spans="1:12" ht="39.95" customHeight="1">
      <c r="A87" s="2" t="s">
        <v>227</v>
      </c>
      <c r="B87" s="60" t="s">
        <v>130</v>
      </c>
      <c r="C87" s="8"/>
      <c r="D87" s="40" t="s">
        <v>135</v>
      </c>
      <c r="E87" s="4">
        <v>0</v>
      </c>
      <c r="F87" s="5"/>
      <c r="G87" s="3">
        <f t="shared" si="8"/>
        <v>0</v>
      </c>
      <c r="H87" s="11">
        <f t="shared" si="9"/>
        <v>0</v>
      </c>
      <c r="I87" s="2">
        <v>36</v>
      </c>
      <c r="J87" s="17">
        <f t="shared" si="10"/>
        <v>0</v>
      </c>
      <c r="K87" s="17">
        <f t="shared" si="11"/>
        <v>0</v>
      </c>
      <c r="L87" s="17">
        <f t="shared" si="12"/>
        <v>0</v>
      </c>
    </row>
    <row r="88" spans="1:12" ht="39.95" customHeight="1" thickBot="1">
      <c r="A88" s="58" t="s">
        <v>228</v>
      </c>
      <c r="B88" s="61" t="s">
        <v>131</v>
      </c>
      <c r="C88" s="62"/>
      <c r="D88" s="57" t="s">
        <v>135</v>
      </c>
      <c r="E88" s="71">
        <v>0</v>
      </c>
      <c r="F88" s="64"/>
      <c r="G88" s="72">
        <f t="shared" si="8"/>
        <v>0</v>
      </c>
      <c r="H88" s="73">
        <f t="shared" si="9"/>
        <v>0</v>
      </c>
      <c r="I88" s="58">
        <v>6</v>
      </c>
      <c r="J88" s="74">
        <f t="shared" si="10"/>
        <v>0</v>
      </c>
      <c r="K88" s="74">
        <f t="shared" si="11"/>
        <v>0</v>
      </c>
      <c r="L88" s="74">
        <f t="shared" si="12"/>
        <v>0</v>
      </c>
    </row>
    <row r="89" spans="1:12" ht="39.95" customHeight="1" thickBot="1">
      <c r="A89" s="68"/>
      <c r="B89" s="34" t="s">
        <v>0</v>
      </c>
      <c r="C89" s="34"/>
      <c r="D89" s="37"/>
      <c r="E89" s="14">
        <f>SUM(E6:E88)</f>
        <v>0</v>
      </c>
      <c r="F89" s="15"/>
      <c r="G89" s="14">
        <f>SUM(G6:G88)</f>
        <v>0</v>
      </c>
      <c r="H89" s="16">
        <f>SUM(H6:H88)</f>
        <v>0</v>
      </c>
      <c r="I89" s="19"/>
      <c r="J89" s="20">
        <f>SUM(J6:J88)</f>
        <v>0</v>
      </c>
      <c r="K89" s="20">
        <f>SUM(K6:K88)</f>
        <v>0</v>
      </c>
      <c r="L89" s="21">
        <f>SUM(L6:L88)</f>
        <v>0</v>
      </c>
    </row>
    <row r="92" spans="2:6" ht="15" customHeight="1">
      <c r="B92" s="32" t="s">
        <v>5</v>
      </c>
      <c r="C92" s="32"/>
      <c r="D92" s="27"/>
      <c r="E92" s="77"/>
      <c r="F92" s="77"/>
    </row>
    <row r="93" spans="2:6" ht="15" customHeight="1">
      <c r="B93" s="32" t="s">
        <v>3</v>
      </c>
      <c r="C93" s="32"/>
      <c r="D93" s="27"/>
      <c r="E93" s="77"/>
      <c r="F93" s="77"/>
    </row>
    <row r="94" spans="2:6" ht="15" customHeight="1">
      <c r="B94" s="32" t="s">
        <v>4</v>
      </c>
      <c r="C94" s="32"/>
      <c r="D94" s="27"/>
      <c r="E94" s="77"/>
      <c r="F94" s="77"/>
    </row>
    <row r="95" spans="2:6" ht="15" customHeight="1">
      <c r="B95" s="32" t="s">
        <v>6</v>
      </c>
      <c r="C95" s="32"/>
      <c r="D95" s="27"/>
      <c r="E95" s="77"/>
      <c r="F95" s="77"/>
    </row>
    <row r="98" spans="2:4" ht="15">
      <c r="B98" s="33"/>
      <c r="C98" s="33"/>
      <c r="D98" s="41"/>
    </row>
  </sheetData>
  <mergeCells count="19">
    <mergeCell ref="C4:C5"/>
    <mergeCell ref="D4:D5"/>
    <mergeCell ref="B4:B5"/>
    <mergeCell ref="A4:A5"/>
    <mergeCell ref="A1:C1"/>
    <mergeCell ref="A2:C2"/>
    <mergeCell ref="A3:D3"/>
    <mergeCell ref="E95:F95"/>
    <mergeCell ref="J4:J5"/>
    <mergeCell ref="K4:K5"/>
    <mergeCell ref="L4:L5"/>
    <mergeCell ref="E92:F92"/>
    <mergeCell ref="E93:F93"/>
    <mergeCell ref="E94:F94"/>
    <mergeCell ref="I4:I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ph024102</cp:lastModifiedBy>
  <cp:lastPrinted>2016-04-05T07:52:10Z</cp:lastPrinted>
  <dcterms:created xsi:type="dcterms:W3CDTF">2014-01-28T13:37:14Z</dcterms:created>
  <dcterms:modified xsi:type="dcterms:W3CDTF">2017-03-22T20:55:25Z</dcterms:modified>
  <cp:category/>
  <cp:version/>
  <cp:contentType/>
  <cp:contentStatus/>
</cp:coreProperties>
</file>