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IV.VZ\Zakazky\Služby\CZ\Institut lázeňství a balneologie, v. v. i\2026_Rámcová dohoda na grafické práce – opakované vyhlášení\ZD\"/>
    </mc:Choice>
  </mc:AlternateContent>
  <xr:revisionPtr revIDLastSave="0" documentId="13_ncr:1_{B2E9A840-9650-497D-905A-82C6A0003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á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3" i="1"/>
  <c r="B7" i="1" l="1"/>
  <c r="B8" i="1" s="1"/>
</calcChain>
</file>

<file path=xl/sharedStrings.xml><?xml version="1.0" encoding="utf-8"?>
<sst xmlns="http://schemas.openxmlformats.org/spreadsheetml/2006/main" count="114" uniqueCount="69">
  <si>
    <t>Dodavatel</t>
  </si>
  <si>
    <t>Hodinová sazba (v Kč bez DPH)</t>
  </si>
  <si>
    <t>Kategorie</t>
  </si>
  <si>
    <t>Výstup</t>
  </si>
  <si>
    <t>Barevný model</t>
  </si>
  <si>
    <t>Minimální rozlišení (dpi)</t>
  </si>
  <si>
    <t>Formát souboru</t>
  </si>
  <si>
    <t>Rozměr</t>
  </si>
  <si>
    <t>Max. celkový počet  edic</t>
  </si>
  <si>
    <t>Počet stran</t>
  </si>
  <si>
    <t>Odhadovaný čas celkem (hodiny)</t>
  </si>
  <si>
    <t>CENOVÁ NABÍDKA v Kč bez DPH</t>
  </si>
  <si>
    <t>Poznámka dodavatele</t>
  </si>
  <si>
    <t>Periodika a publikace</t>
  </si>
  <si>
    <t>Časopis - sazba</t>
  </si>
  <si>
    <t>CMYK, RGB</t>
  </si>
  <si>
    <t>PDF, INDD</t>
  </si>
  <si>
    <t>24+4</t>
  </si>
  <si>
    <t>Publikace</t>
  </si>
  <si>
    <t>B5</t>
  </si>
  <si>
    <t>Vnitřek 72 stran ČB + 8 stran barevných. Dodavatel uvede do poznámky příplatek za každé 2 barevné a každé 2 černobílé strany navíc.</t>
  </si>
  <si>
    <t>Brožura</t>
  </si>
  <si>
    <t>A5</t>
  </si>
  <si>
    <t>28+4</t>
  </si>
  <si>
    <t>RGB</t>
  </si>
  <si>
    <t>A4</t>
  </si>
  <si>
    <t>Zpráva o realizaci projektu CLV</t>
  </si>
  <si>
    <t>50+4</t>
  </si>
  <si>
    <t>Prezentační a konfereční materiály</t>
  </si>
  <si>
    <t>Konferenční visačky</t>
  </si>
  <si>
    <t>CMYK</t>
  </si>
  <si>
    <t>PDF, AI</t>
  </si>
  <si>
    <t>-</t>
  </si>
  <si>
    <t>Konfereční vizuál</t>
  </si>
  <si>
    <t>Pozvánky</t>
  </si>
  <si>
    <t>PNG, PDF, AI</t>
  </si>
  <si>
    <t>Roll-up</t>
  </si>
  <si>
    <t>PDF, AI, INDD</t>
  </si>
  <si>
    <t>Vizitky</t>
  </si>
  <si>
    <t>Plakáty a postery</t>
  </si>
  <si>
    <t xml:space="preserve">Poster </t>
  </si>
  <si>
    <t>A0</t>
  </si>
  <si>
    <t>Plakát</t>
  </si>
  <si>
    <t>Billboard</t>
  </si>
  <si>
    <t>Infografika a vizuální identita</t>
  </si>
  <si>
    <t>Infografika</t>
  </si>
  <si>
    <t>PDF, PNG, JPG, AI</t>
  </si>
  <si>
    <t>Online a digitální výstupy</t>
  </si>
  <si>
    <t>Reklamní banner na webové portály</t>
  </si>
  <si>
    <t>Veškeré výstupy v otevřených datech zahrnují i obrázky a fonty.</t>
  </si>
  <si>
    <t>A1</t>
  </si>
  <si>
    <t xml:space="preserve"> -</t>
  </si>
  <si>
    <t>A2</t>
  </si>
  <si>
    <t>Leták</t>
  </si>
  <si>
    <t>85 x 200 cm</t>
  </si>
  <si>
    <t>90 x 50 mm</t>
  </si>
  <si>
    <t>10 x 13 cm</t>
  </si>
  <si>
    <t>Sborník</t>
  </si>
  <si>
    <t>Vizualizace lázeňských tras</t>
  </si>
  <si>
    <t>"Rámcová dohoda na grafické práce - opakované vyhlášení"</t>
  </si>
  <si>
    <t>20+4</t>
  </si>
  <si>
    <t>Více druhů rozměrů od jednoho návrhu (A4 - A0, pro on-lline verzi na webové stránky, na sociální sítě)</t>
  </si>
  <si>
    <t>mapa A4</t>
  </si>
  <si>
    <t>A6</t>
  </si>
  <si>
    <t>240 x 235 cm</t>
  </si>
  <si>
    <t>Příloha č. 4 - Specifikace plnění a kalkulace ceny</t>
  </si>
  <si>
    <t>Celková nabídková cena bez DPH</t>
  </si>
  <si>
    <t>Celková nabídková cena s DPH</t>
  </si>
  <si>
    <t>Žlutě označené buňky vyplní účastník, ostatní buňky jsou přednastaveny, účastník do nich bezdůvodně nezasahuje (částky se spočítají  automaticky s ohledem na dané vzorce). Žádná z položek nesmí být naceněna nulou.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</si>
</sst>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i/>
      <sz val="10"/>
      <color rgb="FF000000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ajor"/>
    </font>
    <font>
      <sz val="1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rgb="FF00B050"/>
      <name val="Arial"/>
      <family val="2"/>
      <charset val="238"/>
      <scheme val="major"/>
    </font>
    <font>
      <sz val="10"/>
      <color rgb="FF00B05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b/>
      <sz val="1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FFFFFF"/>
      </bottom>
      <diagonal/>
    </border>
    <border>
      <left style="thin">
        <color rgb="FF284E3F"/>
      </left>
      <right style="thin">
        <color rgb="FF284E3F"/>
      </right>
      <top/>
      <bottom/>
      <diagonal/>
    </border>
    <border>
      <left style="thin">
        <color rgb="FF284E3F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284E3F"/>
      </right>
      <top style="thin">
        <color rgb="FFF6F8F9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/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5" fillId="0" borderId="14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/>
    </xf>
    <xf numFmtId="0" fontId="17" fillId="0" borderId="10" xfId="0" applyFont="1" applyBorder="1"/>
    <xf numFmtId="0" fontId="17" fillId="0" borderId="8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7" fillId="0" borderId="1" xfId="0" applyFont="1" applyBorder="1"/>
    <xf numFmtId="4" fontId="17" fillId="0" borderId="1" xfId="0" applyNumberFormat="1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4" fontId="7" fillId="0" borderId="2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yperlink" xfId="1" xr:uid="{00000000-000B-0000-0000-000008000000}"/>
    <cellStyle name="Normální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major"/>
      </font>
      <numFmt numFmtId="4" formatCode="#,##0.00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</font>
      <numFmt numFmtId="4" formatCode="#,##0.0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ajor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ajor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name val="Arial"/>
        <scheme val="maj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name val="Arial"/>
        <scheme val="major"/>
      </font>
      <fill>
        <patternFill patternType="none"/>
      </fill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name val="Arial"/>
        <scheme val="major"/>
      </font>
      <fill>
        <patternFill patternType="none"/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name val="Arial"/>
        <scheme val="major"/>
      </font>
      <fill>
        <patternFill patternType="none"/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maj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name val="Arial"/>
        <scheme val="major"/>
      </font>
      <fill>
        <patternFill patternType="none"/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ajor"/>
      </font>
    </dxf>
    <dxf>
      <font>
        <name val="Arial"/>
        <scheme val="major"/>
      </font>
      <fill>
        <patternFill patternType="none"/>
      </fill>
    </dxf>
    <dxf>
      <font>
        <name val="Arial"/>
        <scheme val="major"/>
      </font>
      <fill>
        <patternFill patternType="none"/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27"/>
      <tableStyleElement type="firstRowStripe" dxfId="26"/>
      <tableStyleElement type="secondRow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67234</xdr:rowOff>
    </xdr:from>
    <xdr:to>
      <xdr:col>7</xdr:col>
      <xdr:colOff>1366487</xdr:colOff>
      <xdr:row>0</xdr:row>
      <xdr:rowOff>720761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11824" y="67234"/>
          <a:ext cx="9176987" cy="6611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K28" totalsRowShown="0" headerRowDxfId="24" dataDxfId="22" headerRowBorderDxfId="23">
  <tableColumns count="11">
    <tableColumn id="1" xr3:uid="{00000000-0010-0000-0000-000001000000}" name="Kategorie" dataDxfId="21" totalsRowDxfId="20"/>
    <tableColumn id="2" xr3:uid="{00000000-0010-0000-0000-000002000000}" name="Výstup" dataDxfId="19" totalsRowDxfId="18"/>
    <tableColumn id="3" xr3:uid="{00000000-0010-0000-0000-000003000000}" name="Barevný model" dataDxfId="17" totalsRowDxfId="16"/>
    <tableColumn id="4" xr3:uid="{00000000-0010-0000-0000-000004000000}" name="Minimální rozlišení (dpi)" dataDxfId="15" totalsRowDxfId="14"/>
    <tableColumn id="5" xr3:uid="{00000000-0010-0000-0000-000005000000}" name="Formát souboru" dataDxfId="13" totalsRowDxfId="12"/>
    <tableColumn id="6" xr3:uid="{00000000-0010-0000-0000-000006000000}" name="Rozměr" dataDxfId="11" totalsRowDxfId="10"/>
    <tableColumn id="14" xr3:uid="{26E5F6D6-66FE-4E75-8B9C-469093C0E7D5}" name="Max. celkový počet  edic" dataDxfId="9" totalsRowDxfId="8"/>
    <tableColumn id="13" xr3:uid="{B2DF02A1-A773-46F3-9330-9DD13F862D7C}" name="Počet stran" dataDxfId="7" totalsRowDxfId="6"/>
    <tableColumn id="9" xr3:uid="{7897F9A9-8D65-49DA-A1EA-43D526AAE838}" name="Odhadovaný čas celkem (hodiny)" dataDxfId="5" totalsRowDxfId="4"/>
    <tableColumn id="11" xr3:uid="{246C1D24-4E25-4CB3-B7EF-0D4601908FDD}" name="CENOVÁ NABÍDKA v Kč bez DPH" dataDxfId="3" totalsRowDxfId="2">
      <calculatedColumnFormula>Table1[[#This Row],[Odhadovaný čas celkem (hodiny)]]*B1</calculatedColumnFormula>
    </tableColumn>
    <tableColumn id="12" xr3:uid="{DCCBB23F-BBDC-408A-A320-9DD8610FA261}" name="Poznámka dodavatele" dataDxfId="1" totalsRow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3"/>
  <sheetViews>
    <sheetView tabSelected="1" zoomScale="85" zoomScaleNormal="85" workbookViewId="0">
      <pane xSplit="1" topLeftCell="B1" activePane="topRight" state="frozen"/>
      <selection activeCell="A4" sqref="A4"/>
      <selection pane="topRight" activeCell="B32" sqref="B32:K33"/>
    </sheetView>
  </sheetViews>
  <sheetFormatPr defaultColWidth="12.7109375" defaultRowHeight="15.75" customHeight="1" x14ac:dyDescent="0.2"/>
  <cols>
    <col min="1" max="1" width="40.7109375" customWidth="1"/>
    <col min="2" max="2" width="32.28515625" style="2" customWidth="1"/>
    <col min="3" max="3" width="24.28515625" customWidth="1"/>
    <col min="4" max="4" width="11.85546875" customWidth="1"/>
    <col min="5" max="5" width="14.140625" style="2" customWidth="1"/>
    <col min="6" max="6" width="18.7109375" customWidth="1"/>
    <col min="7" max="7" width="15.85546875" customWidth="1"/>
    <col min="8" max="8" width="25.28515625" customWidth="1"/>
    <col min="9" max="9" width="23.140625" customWidth="1"/>
    <col min="10" max="10" width="18.42578125" customWidth="1"/>
  </cols>
  <sheetData>
    <row r="1" spans="1:11" ht="57" customHeight="1" x14ac:dyDescent="0.2">
      <c r="B1" s="56"/>
      <c r="C1" s="56"/>
      <c r="D1" s="56"/>
      <c r="E1" s="56"/>
      <c r="F1" s="56"/>
      <c r="G1" s="56"/>
      <c r="H1" s="56"/>
    </row>
    <row r="2" spans="1:11" ht="15.75" customHeight="1" x14ac:dyDescent="0.2">
      <c r="B2" s="57" t="s">
        <v>59</v>
      </c>
      <c r="C2" s="57"/>
      <c r="D2" s="57"/>
      <c r="E2" s="57"/>
      <c r="F2" s="57"/>
      <c r="G2" s="57"/>
      <c r="H2" s="57"/>
    </row>
    <row r="3" spans="1:11" ht="15.75" customHeight="1" x14ac:dyDescent="0.2">
      <c r="B3" s="69" t="s">
        <v>65</v>
      </c>
      <c r="C3" s="69"/>
      <c r="D3" s="69"/>
      <c r="E3" s="69"/>
      <c r="F3" s="69"/>
    </row>
    <row r="5" spans="1:11" ht="15.75" customHeight="1" x14ac:dyDescent="0.2">
      <c r="A5" s="3" t="s">
        <v>0</v>
      </c>
      <c r="B5" s="58"/>
      <c r="C5" s="59"/>
      <c r="D5" s="59"/>
      <c r="E5" s="59"/>
      <c r="F5" s="59"/>
      <c r="G5" s="5"/>
      <c r="H5" s="5"/>
    </row>
    <row r="6" spans="1:11" ht="15.75" customHeight="1" x14ac:dyDescent="0.2">
      <c r="A6" s="3" t="s">
        <v>1</v>
      </c>
      <c r="B6" s="66"/>
      <c r="C6" s="67"/>
      <c r="D6" s="67"/>
      <c r="E6" s="67"/>
      <c r="F6" s="68"/>
      <c r="G6" s="6"/>
      <c r="H6" s="6"/>
    </row>
    <row r="7" spans="1:11" ht="21" customHeight="1" x14ac:dyDescent="0.25">
      <c r="A7" s="44" t="s">
        <v>66</v>
      </c>
      <c r="B7" s="60">
        <f>J11+J12+J13+J14+J15+J16+J17+J18+J19+J20+J21+J22+J23+J24+J25+J26+J27+J28</f>
        <v>0</v>
      </c>
      <c r="C7" s="61"/>
      <c r="D7" s="61"/>
      <c r="E7" s="61"/>
      <c r="F7" s="62"/>
      <c r="G7" s="7"/>
      <c r="H7" s="7"/>
    </row>
    <row r="8" spans="1:11" ht="21" customHeight="1" x14ac:dyDescent="0.25">
      <c r="A8" s="44" t="s">
        <v>67</v>
      </c>
      <c r="B8" s="63">
        <f>B7*1.21</f>
        <v>0</v>
      </c>
      <c r="C8" s="64"/>
      <c r="D8" s="64"/>
      <c r="E8" s="64"/>
      <c r="F8" s="65"/>
      <c r="G8" s="8"/>
      <c r="H8" s="8"/>
    </row>
    <row r="9" spans="1:11" ht="15.75" customHeight="1" x14ac:dyDescent="0.2">
      <c r="A9" s="1"/>
    </row>
    <row r="10" spans="1:11" s="2" customFormat="1" ht="42.6" customHeight="1" x14ac:dyDescent="0.2">
      <c r="A10" s="15" t="s">
        <v>2</v>
      </c>
      <c r="B10" s="4" t="s">
        <v>3</v>
      </c>
      <c r="C10" s="43" t="s">
        <v>4</v>
      </c>
      <c r="D10" s="4" t="s">
        <v>5</v>
      </c>
      <c r="E10" s="43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3" t="s">
        <v>11</v>
      </c>
      <c r="K10" s="43" t="s">
        <v>12</v>
      </c>
    </row>
    <row r="11" spans="1:11" ht="16.5" customHeight="1" x14ac:dyDescent="0.2">
      <c r="A11" s="16" t="s">
        <v>13</v>
      </c>
      <c r="B11" s="14" t="s">
        <v>14</v>
      </c>
      <c r="C11" s="9" t="s">
        <v>15</v>
      </c>
      <c r="D11" s="10">
        <v>300</v>
      </c>
      <c r="E11" s="11" t="s">
        <v>16</v>
      </c>
      <c r="F11" s="11" t="s">
        <v>25</v>
      </c>
      <c r="G11" s="24">
        <v>11</v>
      </c>
      <c r="H11" s="12" t="s">
        <v>17</v>
      </c>
      <c r="I11" s="42"/>
      <c r="J11" s="46">
        <f>Table1[[#This Row],[Odhadovaný čas celkem (hodiny)]]*B6</f>
        <v>0</v>
      </c>
      <c r="K11" s="45"/>
    </row>
    <row r="12" spans="1:11" ht="99" customHeight="1" x14ac:dyDescent="0.2">
      <c r="A12" s="18"/>
      <c r="B12" s="30" t="s">
        <v>18</v>
      </c>
      <c r="C12" s="31" t="s">
        <v>15</v>
      </c>
      <c r="D12" s="31">
        <v>300</v>
      </c>
      <c r="E12" s="36" t="s">
        <v>16</v>
      </c>
      <c r="F12" s="36" t="s">
        <v>19</v>
      </c>
      <c r="G12" s="31">
        <v>4</v>
      </c>
      <c r="H12" s="11" t="s">
        <v>20</v>
      </c>
      <c r="I12" s="42"/>
      <c r="J12" s="46">
        <f>Table1[[#This Row],[Odhadovaný čas celkem (hodiny)]]*B6</f>
        <v>0</v>
      </c>
      <c r="K12" s="45"/>
    </row>
    <row r="13" spans="1:11" ht="22.15" customHeight="1" x14ac:dyDescent="0.2">
      <c r="A13" s="19"/>
      <c r="B13" s="30" t="s">
        <v>21</v>
      </c>
      <c r="C13" s="31" t="s">
        <v>15</v>
      </c>
      <c r="D13" s="31">
        <v>300</v>
      </c>
      <c r="E13" s="36" t="s">
        <v>16</v>
      </c>
      <c r="F13" s="32" t="s">
        <v>22</v>
      </c>
      <c r="G13" s="31">
        <v>5</v>
      </c>
      <c r="H13" s="11" t="s">
        <v>23</v>
      </c>
      <c r="I13" s="42"/>
      <c r="J13" s="46">
        <f>Table1[[#This Row],[Odhadovaný čas celkem (hodiny)]]*B6</f>
        <v>0</v>
      </c>
      <c r="K13" s="45"/>
    </row>
    <row r="14" spans="1:11" ht="31.5" customHeight="1" x14ac:dyDescent="0.2">
      <c r="A14" s="17"/>
      <c r="B14" s="30" t="s">
        <v>26</v>
      </c>
      <c r="C14" s="31" t="s">
        <v>24</v>
      </c>
      <c r="D14" s="31">
        <v>300</v>
      </c>
      <c r="E14" s="36" t="s">
        <v>16</v>
      </c>
      <c r="F14" s="32" t="s">
        <v>25</v>
      </c>
      <c r="G14" s="31">
        <v>1</v>
      </c>
      <c r="H14" s="31" t="s">
        <v>27</v>
      </c>
      <c r="I14" s="42"/>
      <c r="J14" s="46">
        <f>Table1[[#This Row],[Odhadovaný čas celkem (hodiny)]]*B6</f>
        <v>0</v>
      </c>
      <c r="K14" s="45"/>
    </row>
    <row r="15" spans="1:11" ht="15.75" customHeight="1" x14ac:dyDescent="0.2">
      <c r="A15" s="20"/>
      <c r="B15" s="30" t="s">
        <v>57</v>
      </c>
      <c r="C15" s="31" t="s">
        <v>15</v>
      </c>
      <c r="D15" s="31">
        <v>300</v>
      </c>
      <c r="E15" s="36" t="s">
        <v>16</v>
      </c>
      <c r="F15" s="37" t="s">
        <v>19</v>
      </c>
      <c r="G15" s="31">
        <v>5</v>
      </c>
      <c r="H15" s="11" t="s">
        <v>60</v>
      </c>
      <c r="I15" s="42"/>
      <c r="J15" s="46">
        <f>Table1[[#This Row],[Odhadovaný čas celkem (hodiny)]]*B6</f>
        <v>0</v>
      </c>
      <c r="K15" s="45"/>
    </row>
    <row r="16" spans="1:11" ht="15" customHeight="1" x14ac:dyDescent="0.2">
      <c r="A16" s="16" t="s">
        <v>28</v>
      </c>
      <c r="B16" s="30" t="s">
        <v>29</v>
      </c>
      <c r="C16" s="31" t="s">
        <v>30</v>
      </c>
      <c r="D16" s="31">
        <v>300</v>
      </c>
      <c r="E16" s="32" t="s">
        <v>31</v>
      </c>
      <c r="F16" s="32" t="s">
        <v>56</v>
      </c>
      <c r="G16" s="31">
        <v>8</v>
      </c>
      <c r="H16" s="13" t="s">
        <v>32</v>
      </c>
      <c r="I16" s="42"/>
      <c r="J16" s="46">
        <f>Table1[[#This Row],[Odhadovaný čas celkem (hodiny)]]*B6</f>
        <v>0</v>
      </c>
      <c r="K16" s="45"/>
    </row>
    <row r="17" spans="1:11" s="26" customFormat="1" ht="28.15" customHeight="1" x14ac:dyDescent="0.2">
      <c r="A17" s="28"/>
      <c r="B17" s="30" t="s">
        <v>33</v>
      </c>
      <c r="C17" s="31" t="s">
        <v>30</v>
      </c>
      <c r="D17" s="31">
        <v>300</v>
      </c>
      <c r="E17" s="32" t="s">
        <v>31</v>
      </c>
      <c r="F17" s="32" t="s">
        <v>32</v>
      </c>
      <c r="G17" s="31">
        <v>6</v>
      </c>
      <c r="H17" s="36" t="s">
        <v>32</v>
      </c>
      <c r="I17" s="42"/>
      <c r="J17" s="46">
        <f>Table1[[#This Row],[Odhadovaný čas celkem (hodiny)]]*B6</f>
        <v>0</v>
      </c>
      <c r="K17" s="45"/>
    </row>
    <row r="18" spans="1:11" s="26" customFormat="1" ht="15.75" customHeight="1" x14ac:dyDescent="0.2">
      <c r="A18" s="29"/>
      <c r="B18" s="30" t="s">
        <v>34</v>
      </c>
      <c r="C18" s="31" t="s">
        <v>15</v>
      </c>
      <c r="D18" s="31">
        <v>300</v>
      </c>
      <c r="E18" s="32" t="s">
        <v>35</v>
      </c>
      <c r="F18" s="37" t="s">
        <v>63</v>
      </c>
      <c r="G18" s="31">
        <v>20</v>
      </c>
      <c r="H18" s="31" t="s">
        <v>32</v>
      </c>
      <c r="I18" s="42"/>
      <c r="J18" s="46">
        <f>Table1[[#This Row],[Odhadovaný čas celkem (hodiny)]]*B6</f>
        <v>0</v>
      </c>
      <c r="K18" s="45"/>
    </row>
    <row r="19" spans="1:11" ht="15.75" customHeight="1" x14ac:dyDescent="0.2">
      <c r="A19" s="17"/>
      <c r="B19" s="30" t="s">
        <v>36</v>
      </c>
      <c r="C19" s="31" t="s">
        <v>30</v>
      </c>
      <c r="D19" s="31">
        <v>150</v>
      </c>
      <c r="E19" s="32" t="s">
        <v>37</v>
      </c>
      <c r="F19" s="32" t="s">
        <v>54</v>
      </c>
      <c r="G19" s="31">
        <v>18</v>
      </c>
      <c r="H19" s="13" t="s">
        <v>32</v>
      </c>
      <c r="I19" s="42"/>
      <c r="J19" s="46">
        <f>Table1[[#This Row],[Odhadovaný čas celkem (hodiny)]]*B6</f>
        <v>0</v>
      </c>
      <c r="K19" s="45"/>
    </row>
    <row r="20" spans="1:11" ht="15.75" customHeight="1" x14ac:dyDescent="0.2">
      <c r="A20" s="17"/>
      <c r="B20" s="30" t="s">
        <v>38</v>
      </c>
      <c r="C20" s="31" t="s">
        <v>30</v>
      </c>
      <c r="D20" s="31">
        <v>300</v>
      </c>
      <c r="E20" s="32" t="s">
        <v>37</v>
      </c>
      <c r="F20" s="32" t="s">
        <v>55</v>
      </c>
      <c r="G20" s="38">
        <v>35</v>
      </c>
      <c r="H20" s="13" t="s">
        <v>32</v>
      </c>
      <c r="I20" s="42"/>
      <c r="J20" s="46">
        <f>Table1[[#This Row],[Odhadovaný čas celkem (hodiny)]]*B6</f>
        <v>0</v>
      </c>
      <c r="K20" s="45"/>
    </row>
    <row r="21" spans="1:11" ht="26.1" customHeight="1" x14ac:dyDescent="0.2">
      <c r="A21" s="21" t="s">
        <v>39</v>
      </c>
      <c r="B21" s="30" t="s">
        <v>40</v>
      </c>
      <c r="C21" s="31" t="s">
        <v>15</v>
      </c>
      <c r="D21" s="39">
        <v>300</v>
      </c>
      <c r="E21" s="32" t="s">
        <v>37</v>
      </c>
      <c r="F21" s="32" t="s">
        <v>41</v>
      </c>
      <c r="G21" s="31">
        <v>20</v>
      </c>
      <c r="H21" s="13" t="s">
        <v>32</v>
      </c>
      <c r="I21" s="42"/>
      <c r="J21" s="46">
        <f>Table1[[#This Row],[Odhadovaný čas celkem (hodiny)]]*B6</f>
        <v>0</v>
      </c>
      <c r="K21" s="45"/>
    </row>
    <row r="22" spans="1:11" ht="26.1" customHeight="1" x14ac:dyDescent="0.2">
      <c r="A22" s="22"/>
      <c r="B22" s="40" t="s">
        <v>40</v>
      </c>
      <c r="C22" s="31" t="s">
        <v>15</v>
      </c>
      <c r="D22" s="24">
        <v>300</v>
      </c>
      <c r="E22" s="32" t="s">
        <v>37</v>
      </c>
      <c r="F22" s="41" t="s">
        <v>50</v>
      </c>
      <c r="G22" s="31">
        <v>20</v>
      </c>
      <c r="H22" s="23" t="s">
        <v>51</v>
      </c>
      <c r="I22" s="42"/>
      <c r="J22" s="46">
        <f>Table1[[#This Row],[Odhadovaný čas celkem (hodiny)]]*B6</f>
        <v>0</v>
      </c>
      <c r="K22" s="45"/>
    </row>
    <row r="23" spans="1:11" ht="25.9" customHeight="1" x14ac:dyDescent="0.2">
      <c r="A23" s="17"/>
      <c r="B23" s="30" t="s">
        <v>42</v>
      </c>
      <c r="C23" s="31" t="s">
        <v>15</v>
      </c>
      <c r="D23" s="31">
        <v>300</v>
      </c>
      <c r="E23" s="32" t="s">
        <v>37</v>
      </c>
      <c r="F23" s="37" t="s">
        <v>52</v>
      </c>
      <c r="G23" s="31">
        <v>10</v>
      </c>
      <c r="H23" s="11" t="s">
        <v>32</v>
      </c>
      <c r="I23" s="42"/>
      <c r="J23" s="46">
        <f>Table1[[#This Row],[Odhadovaný čas celkem (hodiny)]]*B6</f>
        <v>0</v>
      </c>
      <c r="K23" s="45"/>
    </row>
    <row r="24" spans="1:11" ht="25.9" customHeight="1" x14ac:dyDescent="0.2">
      <c r="A24" s="22"/>
      <c r="B24" s="30" t="s">
        <v>53</v>
      </c>
      <c r="C24" s="31" t="s">
        <v>15</v>
      </c>
      <c r="D24" s="31">
        <v>300</v>
      </c>
      <c r="E24" s="32" t="s">
        <v>37</v>
      </c>
      <c r="F24" s="32" t="s">
        <v>22</v>
      </c>
      <c r="G24" s="31">
        <v>15</v>
      </c>
      <c r="H24" s="9" t="s">
        <v>32</v>
      </c>
      <c r="I24" s="42"/>
      <c r="J24" s="46">
        <f>Table1[[#This Row],[Odhadovaný čas celkem (hodiny)]]*B6</f>
        <v>0</v>
      </c>
      <c r="K24" s="45"/>
    </row>
    <row r="25" spans="1:11" s="26" customFormat="1" ht="33.75" customHeight="1" x14ac:dyDescent="0.2">
      <c r="A25" s="27"/>
      <c r="B25" s="30" t="s">
        <v>43</v>
      </c>
      <c r="C25" s="31" t="s">
        <v>15</v>
      </c>
      <c r="D25" s="31">
        <v>150</v>
      </c>
      <c r="E25" s="36" t="s">
        <v>31</v>
      </c>
      <c r="F25" s="37" t="s">
        <v>64</v>
      </c>
      <c r="G25" s="31">
        <v>4</v>
      </c>
      <c r="H25" s="25" t="s">
        <v>32</v>
      </c>
      <c r="I25" s="42"/>
      <c r="J25" s="46">
        <f>Table1[[#This Row],[Odhadovaný čas celkem (hodiny)]]*B6</f>
        <v>0</v>
      </c>
      <c r="K25" s="45"/>
    </row>
    <row r="26" spans="1:11" s="26" customFormat="1" ht="90.75" customHeight="1" x14ac:dyDescent="0.2">
      <c r="A26" s="33" t="s">
        <v>44</v>
      </c>
      <c r="B26" s="30" t="s">
        <v>45</v>
      </c>
      <c r="C26" s="31" t="s">
        <v>15</v>
      </c>
      <c r="D26" s="31">
        <v>300</v>
      </c>
      <c r="E26" s="32" t="s">
        <v>46</v>
      </c>
      <c r="F26" s="32" t="s">
        <v>61</v>
      </c>
      <c r="G26" s="31">
        <v>40</v>
      </c>
      <c r="H26" s="25" t="s">
        <v>32</v>
      </c>
      <c r="I26" s="42"/>
      <c r="J26" s="46">
        <f>Table1[[#This Row],[Odhadovaný čas celkem (hodiny)]]*B6</f>
        <v>0</v>
      </c>
      <c r="K26" s="45"/>
    </row>
    <row r="27" spans="1:11" s="26" customFormat="1" ht="29.45" customHeight="1" x14ac:dyDescent="0.2">
      <c r="A27" s="34"/>
      <c r="B27" s="30" t="s">
        <v>58</v>
      </c>
      <c r="C27" s="31" t="s">
        <v>24</v>
      </c>
      <c r="D27" s="31">
        <v>300</v>
      </c>
      <c r="E27" s="32" t="s">
        <v>46</v>
      </c>
      <c r="F27" s="37" t="s">
        <v>62</v>
      </c>
      <c r="G27" s="31">
        <v>5</v>
      </c>
      <c r="H27" s="25" t="s">
        <v>32</v>
      </c>
      <c r="I27" s="42"/>
      <c r="J27" s="46">
        <f>Table1[[#This Row],[Odhadovaný čas celkem (hodiny)]]*B6</f>
        <v>0</v>
      </c>
      <c r="K27" s="45"/>
    </row>
    <row r="28" spans="1:11" s="26" customFormat="1" ht="25.9" customHeight="1" x14ac:dyDescent="0.2">
      <c r="A28" s="35" t="s">
        <v>47</v>
      </c>
      <c r="B28" s="30" t="s">
        <v>48</v>
      </c>
      <c r="C28" s="31" t="s">
        <v>24</v>
      </c>
      <c r="D28" s="31">
        <v>300</v>
      </c>
      <c r="E28" s="32" t="s">
        <v>35</v>
      </c>
      <c r="F28" s="32" t="s">
        <v>51</v>
      </c>
      <c r="G28" s="31">
        <v>12</v>
      </c>
      <c r="H28" s="25" t="s">
        <v>32</v>
      </c>
      <c r="I28" s="42"/>
      <c r="J28" s="46">
        <f>Table1[[#This Row],[Odhadovaný čas celkem (hodiny)]]*B6</f>
        <v>0</v>
      </c>
      <c r="K28" s="45"/>
    </row>
    <row r="31" spans="1:11" ht="15.75" customHeight="1" x14ac:dyDescent="0.2">
      <c r="B31" s="47" t="s">
        <v>49</v>
      </c>
      <c r="C31" s="48"/>
      <c r="D31" s="48"/>
      <c r="E31" s="48"/>
      <c r="F31" s="48"/>
      <c r="G31" s="48"/>
      <c r="H31" s="48"/>
      <c r="I31" s="48"/>
      <c r="J31" s="48"/>
      <c r="K31" s="49"/>
    </row>
    <row r="32" spans="1:11" ht="15.75" customHeight="1" x14ac:dyDescent="0.2">
      <c r="B32" s="50" t="s">
        <v>68</v>
      </c>
      <c r="C32" s="51"/>
      <c r="D32" s="51"/>
      <c r="E32" s="51"/>
      <c r="F32" s="51"/>
      <c r="G32" s="51"/>
      <c r="H32" s="51"/>
      <c r="I32" s="51"/>
      <c r="J32" s="51"/>
      <c r="K32" s="52"/>
    </row>
    <row r="33" spans="2:11" ht="15.75" customHeight="1" x14ac:dyDescent="0.2">
      <c r="B33" s="53"/>
      <c r="C33" s="54"/>
      <c r="D33" s="54"/>
      <c r="E33" s="54"/>
      <c r="F33" s="54"/>
      <c r="G33" s="54"/>
      <c r="H33" s="54"/>
      <c r="I33" s="54"/>
      <c r="J33" s="54"/>
      <c r="K33" s="55"/>
    </row>
  </sheetData>
  <protectedRanges>
    <protectedRange sqref="K11:K29" name="Oblast3"/>
    <protectedRange sqref="B5:F6" name="Oblast1"/>
    <protectedRange sqref="I11:I28" name="Oblast2"/>
  </protectedRanges>
  <mergeCells count="9">
    <mergeCell ref="B31:K31"/>
    <mergeCell ref="B32:K33"/>
    <mergeCell ref="B1:H1"/>
    <mergeCell ref="B2:H2"/>
    <mergeCell ref="B5:F5"/>
    <mergeCell ref="B7:F7"/>
    <mergeCell ref="B8:F8"/>
    <mergeCell ref="B6:F6"/>
    <mergeCell ref="B3:F3"/>
  </mergeCells>
  <phoneticPr fontId="14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E523926AB51A4CAB58DF417119A6D0" ma:contentTypeVersion="16" ma:contentTypeDescription="Vytvoří nový dokument" ma:contentTypeScope="" ma:versionID="850047a6fa78e1cd4e487d0d4a051655">
  <xsd:schema xmlns:xsd="http://www.w3.org/2001/XMLSchema" xmlns:xs="http://www.w3.org/2001/XMLSchema" xmlns:p="http://schemas.microsoft.com/office/2006/metadata/properties" xmlns:ns2="22d92ded-0f78-4849-96f4-84be8a6aaf95" targetNamespace="http://schemas.microsoft.com/office/2006/metadata/properties" ma:root="true" ma:fieldsID="2a82f83bbf61ba825e7256858ef43b98" ns2:_="">
    <xsd:import namespace="22d92ded-0f78-4849-96f4-84be8a6aa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Datum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92ded-0f78-4849-96f4-84be8a6aa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18392d1-2aa5-4145-9f64-95cd58a45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d92ded-0f78-4849-96f4-84be8a6aaf95">
      <Terms xmlns="http://schemas.microsoft.com/office/infopath/2007/PartnerControls"/>
    </lcf76f155ced4ddcb4097134ff3c332f>
    <Datum xmlns="22d92ded-0f78-4849-96f4-84be8a6aaf95" xsi:nil="true"/>
  </documentManagement>
</p:properties>
</file>

<file path=customXml/itemProps1.xml><?xml version="1.0" encoding="utf-8"?>
<ds:datastoreItem xmlns:ds="http://schemas.openxmlformats.org/officeDocument/2006/customXml" ds:itemID="{8B61CF60-6F6F-4311-A13D-3BCB32852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92ded-0f78-4849-96f4-84be8a6aa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18AE-CEE8-4F8C-BB0A-8CA98B5642DB}">
  <ds:schemaRefs>
    <ds:schemaRef ds:uri="http://schemas.microsoft.com/office/2006/metadata/properties"/>
    <ds:schemaRef ds:uri="http://schemas.microsoft.com/office/infopath/2007/PartnerControls"/>
    <ds:schemaRef ds:uri="22d92ded-0f78-4849-96f4-84be8a6aaf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Lenka Málková</dc:creator>
  <cp:keywords/>
  <dc:description/>
  <cp:lastModifiedBy>Myšková Petra</cp:lastModifiedBy>
  <cp:revision/>
  <dcterms:created xsi:type="dcterms:W3CDTF">2025-02-20T13:06:44Z</dcterms:created>
  <dcterms:modified xsi:type="dcterms:W3CDTF">2026-04-13T13:33:16Z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0x01010085E523926AB51A4CAB58DF417119A6D0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