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IV.VZ\Zakazky\Stavební_práce\CZ\ZŠ Ostrov\Odborné učebny a zázemí pro pedagogy\Konektivita\ZD\"/>
    </mc:Choice>
  </mc:AlternateContent>
  <xr:revisionPtr revIDLastSave="0" documentId="13_ncr:1_{73430570-8D47-4E44-A3B5-BA11A07D00DF}" xr6:coauthVersionLast="47" xr6:coauthVersionMax="47" xr10:uidLastSave="{00000000-0000-0000-0000-000000000000}"/>
  <bookViews>
    <workbookView xWindow="-120" yWindow="-120" windowWidth="29040" windowHeight="157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2" i="1"/>
  <c r="G11" i="1"/>
  <c r="G6" i="1"/>
  <c r="G7" i="1"/>
  <c r="G8" i="1"/>
  <c r="G9" i="1"/>
  <c r="G10" i="1"/>
  <c r="F14" i="1" l="1"/>
  <c r="F15" i="1" s="1"/>
  <c r="F16" i="1" s="1"/>
</calcChain>
</file>

<file path=xl/sharedStrings.xml><?xml version="1.0" encoding="utf-8"?>
<sst xmlns="http://schemas.openxmlformats.org/spreadsheetml/2006/main" count="40" uniqueCount="35">
  <si>
    <t>Jednotková cena bez DPH</t>
  </si>
  <si>
    <t xml:space="preserve">Cena celkem bez DPH </t>
  </si>
  <si>
    <t xml:space="preserve">Položka </t>
  </si>
  <si>
    <t>Strukturovaná datová kabeláž školy</t>
  </si>
  <si>
    <t>Bezpečnostní brána Firewal</t>
  </si>
  <si>
    <t>Centrální systém řízení a monitorování sítě</t>
  </si>
  <si>
    <t>Kompletní pokrytí inteligentní Wi-Fi v pásmu 2.4GHz a 5GHz standardu 802.11AC</t>
  </si>
  <si>
    <t>Zařízení pro logování provozu</t>
  </si>
  <si>
    <t>Switch 48port 1Gb/s konfigurovatelný přes cloudovou správou</t>
  </si>
  <si>
    <t>Switch 24port 1Gb/s POE pro napájení aktivních prvků Wi-Fi konfigurovatelný přes cloudovou správou</t>
  </si>
  <si>
    <t>19" Datový rozvaděč jednodílný na stěnu, výška 9U, šířka 600 mm, hloubka 600 mm, hloubka 600 mm. S ventilační jednotkou a přípravou pro umístění switchů pro datový rozvod s patřičným cable managmentem pro
přehlednost zapojení a 2x 24port modulární Patch panel.</t>
  </si>
  <si>
    <t>Jednotka</t>
  </si>
  <si>
    <t>Množství</t>
  </si>
  <si>
    <t>Minimální požadavky zadavatele</t>
  </si>
  <si>
    <t>DOPLNÍ DODAVATEL</t>
  </si>
  <si>
    <t>Celek</t>
  </si>
  <si>
    <t>ks</t>
  </si>
  <si>
    <t>celek</t>
  </si>
  <si>
    <t>NABÍDKOVÁ CENA CELKEM Kč bez DPH</t>
  </si>
  <si>
    <t>NABÍDKOVÁ CENA CELKEM Kč včetně DPH</t>
  </si>
  <si>
    <t xml:space="preserve">Technická specifikace je uvedena jako minimální požadavek zadavatele.
Záměrem je modernizace vnitřní konektivity školy z důvodu zvýšení bezpečnosti provozu sítě, zajištění dat školy, zvýšení možnosti využití ve výuce.
Dodavatel nesmí měnit, slučovat, přidávat nebo vypouštět položky jednotlivých parametrů. 
Dodavatel bude vyloučen z výběrového řízení zejména v případě, nabídne-li zboží v rozporu s požadavky zadavatele, s nevyhovujícími parametry, s rozpornými údaji v nabídce, změní-li strukturu tabulky v této příloze v rozporu s pokyny nebo neposkytne zásadní informace o nabízeném zboží. </t>
  </si>
  <si>
    <t>21 % DPH CELKEM</t>
  </si>
  <si>
    <t>Číslo položky</t>
  </si>
  <si>
    <t>Konfigurace: 64GB RAM DDR5, vícejádrový serverový procesor s výkonem 10800 dle www.cpubenchmark.net, řadič disků s cache 4GB zálohovanou baterií, 2 ethernet porty 1Gb, 8 pozic na disky, redundantní zdroj, 2x 480 GB SSD disky na systém a databázi, 2,4 TB využitelného prostoru na data na discích s RAID1 nebo RAID5, 10000 rpm SAS, hdd pro zálohování min. 2,4 TB, licence na vzdálenou správu, 3 roky záruka na HW na místě.
OS MS Windows Server 2025 pokrývající nabízený hardware, potřebný počet přístupových licencí device CAL – 100 ks (Zadavatel požaduje tento SW z důvodu kompatibility s již používaným SW, kdy nevzniknou zadavateli vícenáklady spojené s nutností přechodu na nový SW).
Rozsah prací a rozsah provedení:
Kompletní práce spojené s upgradem serverové infrastruktury včetně instalace virtualizačního prostředí (odhad 2 VM), potřebných rolí (AD, DNS, DHCP, FS, WDS, WSUS, GPO, IIS, apod.), migrace domény, dat, služeb, montáž, konfigurace apod., konfigurace VPN, migrace Bakalářů včetně instalace a konfigurace SQL a webové části, certifikátu.
Práce budou provedeny s minimálním dopadem na provoz školy z důvodu zajištění výuky.</t>
  </si>
  <si>
    <t>Access Point Bezdrátové frekvence: 2.4 + 5 GHz (dual band), Wi-Fi standardy: 802.11ac, 802.11ax, 802.11n, 802.11a, 802.11b/g, MU-MIMO: Ano, Přenosová rychlost - 2.4GHz [Mb/s]: 600, Přenosová rychlost - 5GHz [Mb/s]: 2400,
Vysílací výkon 2.4GHz [dBm]: 26, Vysílací výkon 5GHz [dBm]: 26, Šifrování: WPA-PSK, WPA-Enterprise (WPA/WPA2/WPA3), Typ antény: Vestavěná, Počet vestavěných antén: 8, Roaming: Ano, Zisk antény [dBi]: 4,
5.5, Rychlost LAN: (1) 10/100/1000 Mbps, Gigabit LAN: Ano, Napájení přes PoE: 802.3at, 44 .. 57V DC, Typy PoE: PoE-In (pouze), Max. spotřeba energie [W]: 16,5, Stupeň krytí: IP54, Použití: Venkovní, Tlačítka: Reset,
Provozní teplota [°C]: -30 až 60, Hmotnost [g]: do 1 kg. Operační mód: Access Point, Podpora IPv6: Transparentní (režim bridge)</t>
  </si>
  <si>
    <t>Provedení: Rackmount,  Šasi: Kovové, Tlačítka: Reset, Provozní teplota [°C]: -5 až 40, rozměr kombatibilní s poptávaným datovým rozvaděčem, Rychlosti LAN: (24) 10/100/1000Mbps, Optické
rozhraní: (2) 1G/10Gbps, Dotykový displej, Redundantní napájení,  SmartPower RPS, PoE-Out (pouze), Podporované PoE-Out standardy: 802.3af, 802.3at, 802.3bt, Počet PoE Out portů: 24,  Software:
Management: cloud, Funkce: VLAN</t>
  </si>
  <si>
    <t>Switch firemní - do racku, centrálně řízený kontrolerem, 48× RJ-45, 4× SFP+, 48× 10/100/1000Base-T, QoS (Quality of Service), VLAN a LACP agregace linek, přepínací kapacita 176 Gb/s, 4 porty s rychlostí 10 Gbit, 48 portů s rychlostí 1 Gbit, provozní teplota od -5 do 40 °C, rozměr kombatibilní s poptávaným datovým rozvaděčem, hmotnost do 5000 g</t>
  </si>
  <si>
    <t>Datový rozvaděč včetně montáže suterén</t>
  </si>
  <si>
    <t>Vybudování nových datových rozvodů del přiložené technické dokumentace standardem CAT6. Kabeláž bude montována na povrchu stěn v elektroinstalačních lištách. Bude vyhotoveno schéma zapojení sítě a protokol o měření sítě.</t>
  </si>
  <si>
    <t xml:space="preserve">Centrální systém řízení a monitorování sítě umožňující zabezpečenou vzdálenou správu, plnou konfiguraci a monitorování současně pro všechny poptávané komponenty sítě (bezpečnostní brány, přepínače, bezdrátové přístupové body a systém správy mobilních zařízení) a to prostřednictvím jednotného integrovaného webového rozhraní. Systém musí zajistit automatickou aktualizaci softwaru a instalaci bezpečnostních záplat do všech zařízení v systému, a to v uživatelsky definovaném čase. Systém musí umožnit změny konfigurace více zařízení stejného typu současně a konfigurace nových zařízení pomocí šablon. 
Centrální systém řízení a monitorování sítě musí zajistit následující metody autentizace klientů LAN a WLAN infrastruktury:
- 802.1X ověření na základě údajů interní databáze systému
- 802.1X ověření prostřednictvím RADIUS serveru
- Webová autentizace na základě údajů interní databáze systému
- Webová autentizace prostřednictvím RADIUS nebo LDAP serveru
•Monitorování IP (IPv4 a IPv6) datových toků formou exportu provozních informací o přenesených datech v členění minimálně zdrojová/cílová IP adresa, zdrojový/cílový TCP/UDP port (či ICMP typ) - RFC3954 nebo ekvivalent (např. NetFlow) – systém pro monitorování a sběr provozně-lokačních údajů minimálně na úrovni rozhraní WAN, ideálně i LAN) a to bez negativních vlivů na zátěž a propustnost zařízeni s kapacitou pro uchování dat po dobu minimálně 2 měsíců
•Povinné řešení systému správy uživatelů (Identity Management),tj. centrální databáze identit (LDAP, AD, apod.) a její využití pro autentizaci uživatelů (žáci i učitelé) za účelem bezpečného a auditovatelného přístupu k síti, resp. síťovým službám.
•logování přístupu uživatelů do sítě umožňující dohledání vazeb IP adresa – čas – uživatel
</t>
  </si>
  <si>
    <t>Porty GE RJ45 WAN / DMZ Ports 2/1, Porty GE RJ45 Internal Ports 7, Port USB Ports 1, Port Console (RJ45) 1, Propustnost IPS 1.4 Gbps, Kombinovaný výkon (Firewall, IPS, Application Control, and Malware Protection) 700 Mbps, Výkon Firewallu (1518 / 512 / 64 byte UDP packets) 10/10/6 Gbps, Firewall zpoždění (64 byte UDP packets) 4 μs, Současná připojení (TCP) 700,000, Nově navázaná spojení za sekundu (TCP) 35,000, SSL Inspekce výkon (IPS, avg. HTTPS) 750 Mbps , SSL Inspekce CPS (IPS, avg. HTTPS) 400, SSL Inspekce současná spojení (IPS, avg. HTTPS) 55,000, Výkon aplikační kontroly (HTTP 64K) 1.8 Gbps.
Možnosti zabezpečení: FW, IPS, Application Control, Malware Protection (Antivirus, Mobile Malware, Botnet, CDR, Virus Outbreak Protection), Antispam, filtrování http a https na základě kategorizace webových stránek.
Monitorování IP (IPv4 aIPv6) datových toků formou exportu provozních informací o přenesených datech v členění zdrojová/cílová IP adresa, zdrojový/cílový TCP/UDP port (či ICMP typ), odesílání zpráv na vzdálený SYSLOG server.
Systém musí zahrnout všechny licence pro zajištění požadované funkcionality na období minimálně 60 měsíců.
Součástí dodávky je platná podpora od výrobce po dobu 60 měsíců, a to včetně všech aktualizací softwaru, bezpečnostních aktualizací a přístupu k technické podpoře výrobce.
Zařízení/software pro sběr a analýzu dat z firewallu.
Součástí dodávky jsou také veškeré práce týkající se konfigurace firewallu, VPN, zajištění logování v rozsahu dle položky "Centrální systém řízení a monitorování sítě".</t>
  </si>
  <si>
    <t>Kalkulace nabídkové ceny</t>
  </si>
  <si>
    <t>Poznámky:</t>
  </si>
  <si>
    <t>Účastník doplní částky do žlutě vyplněných polí, žádná položka nesmí zůstat prázdná, příp. nulová.</t>
  </si>
  <si>
    <t>Odborné učebny ZŠ Ostrov, Krušnohorská 304 – Konektivita školy - CZ.06.04.01/00/23_095/0005878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</si>
</sst>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 &quot;Kč&quot;"/>
  </numFmts>
  <fonts count="14" x14ac:knownFonts="1">
    <font>
      <sz val="11"/>
      <color theme="1"/>
      <name val="Calibri"/>
      <family val="2"/>
      <scheme val="minor"/>
    </font>
    <font>
      <b/>
      <sz val="11"/>
      <color theme="1"/>
      <name val="Calibri"/>
      <family val="2"/>
      <charset val="238"/>
      <scheme val="minor"/>
    </font>
    <font>
      <b/>
      <sz val="9"/>
      <color theme="1"/>
      <name val="Arial"/>
      <family val="2"/>
      <charset val="238"/>
    </font>
    <font>
      <b/>
      <sz val="9"/>
      <name val="Arial"/>
      <family val="2"/>
      <charset val="238"/>
    </font>
    <font>
      <b/>
      <sz val="8"/>
      <color theme="1"/>
      <name val="Arial"/>
      <family val="2"/>
      <charset val="238"/>
    </font>
    <font>
      <sz val="8"/>
      <color theme="1"/>
      <name val="Calibri"/>
      <family val="2"/>
      <scheme val="minor"/>
    </font>
    <font>
      <sz val="11"/>
      <color theme="1"/>
      <name val="Calibri"/>
      <family val="2"/>
      <scheme val="minor"/>
    </font>
    <font>
      <sz val="10"/>
      <color theme="1"/>
      <name val="Arial"/>
      <family val="2"/>
      <charset val="238"/>
    </font>
    <font>
      <b/>
      <sz val="10"/>
      <color theme="1"/>
      <name val="Arial"/>
      <family val="2"/>
      <charset val="238"/>
    </font>
    <font>
      <sz val="11"/>
      <color theme="1"/>
      <name val="Arial"/>
      <family val="2"/>
      <charset val="238"/>
    </font>
    <font>
      <sz val="9"/>
      <color theme="1"/>
      <name val="Arial"/>
      <family val="2"/>
      <charset val="238"/>
    </font>
    <font>
      <sz val="8"/>
      <color theme="1"/>
      <name val="Arial"/>
      <family val="2"/>
      <charset val="238"/>
    </font>
    <font>
      <sz val="10"/>
      <color theme="1"/>
      <name val="Calibri"/>
      <family val="2"/>
      <scheme val="minor"/>
    </font>
    <font>
      <b/>
      <sz val="10"/>
      <color theme="1"/>
      <name val="Calibri"/>
      <family val="2"/>
      <charset val="238"/>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s>
  <cellStyleXfs count="2">
    <xf numFmtId="0" fontId="0" fillId="0" borderId="0"/>
    <xf numFmtId="43" fontId="6" fillId="0" borderId="0" applyFont="0" applyFill="0" applyBorder="0" applyAlignment="0" applyProtection="0"/>
  </cellStyleXfs>
  <cellXfs count="31">
    <xf numFmtId="0" fontId="0" fillId="0" borderId="0" xfId="0"/>
    <xf numFmtId="0" fontId="5" fillId="0" borderId="0" xfId="0" applyFont="1"/>
    <xf numFmtId="0" fontId="1" fillId="0" borderId="0" xfId="0" applyFont="1"/>
    <xf numFmtId="0" fontId="9" fillId="0" borderId="0" xfId="0" applyFont="1"/>
    <xf numFmtId="0" fontId="8" fillId="0" borderId="0" xfId="0" applyFont="1" applyAlignment="1">
      <alignment vertical="top"/>
    </xf>
    <xf numFmtId="0" fontId="10" fillId="0" borderId="0" xfId="0" applyFont="1"/>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xf>
    <xf numFmtId="0" fontId="11" fillId="0" borderId="1" xfId="0" applyFont="1" applyBorder="1" applyAlignment="1">
      <alignment vertical="top" wrapText="1"/>
    </xf>
    <xf numFmtId="0" fontId="11" fillId="0" borderId="1" xfId="0" applyFont="1" applyBorder="1" applyAlignment="1">
      <alignment vertical="center" wrapText="1"/>
    </xf>
    <xf numFmtId="0" fontId="11" fillId="0" borderId="1" xfId="0" applyFont="1" applyBorder="1" applyAlignment="1">
      <alignment horizontal="center" vertical="center"/>
    </xf>
    <xf numFmtId="0" fontId="11" fillId="0" borderId="0" xfId="0" applyFont="1"/>
    <xf numFmtId="0" fontId="8" fillId="2" borderId="1" xfId="0" applyFont="1" applyFill="1" applyBorder="1" applyAlignment="1">
      <alignment horizontal="right" vertical="top"/>
    </xf>
    <xf numFmtId="0" fontId="8" fillId="2" borderId="3" xfId="0" applyFont="1" applyFill="1" applyBorder="1" applyAlignment="1">
      <alignment horizontal="right" vertical="top"/>
    </xf>
    <xf numFmtId="0" fontId="11" fillId="0" borderId="1" xfId="0" applyFont="1" applyBorder="1" applyAlignment="1">
      <alignment horizontal="center" vertical="center" wrapText="1"/>
    </xf>
    <xf numFmtId="43" fontId="5" fillId="0" borderId="0" xfId="1" applyFont="1"/>
    <xf numFmtId="43" fontId="11" fillId="4" borderId="1" xfId="1" applyFont="1" applyFill="1" applyBorder="1" applyAlignment="1" applyProtection="1">
      <alignment vertical="top"/>
      <protection locked="0"/>
    </xf>
    <xf numFmtId="43" fontId="11" fillId="4" borderId="1" xfId="1" applyFont="1" applyFill="1" applyBorder="1" applyAlignment="1" applyProtection="1">
      <alignment vertical="center"/>
      <protection locked="0"/>
    </xf>
    <xf numFmtId="43" fontId="11" fillId="0" borderId="1" xfId="1" applyFont="1" applyFill="1" applyBorder="1" applyAlignment="1" applyProtection="1">
      <alignment vertical="top"/>
      <protection locked="0"/>
    </xf>
    <xf numFmtId="43" fontId="11" fillId="0" borderId="1" xfId="1" applyFont="1" applyFill="1" applyBorder="1" applyAlignment="1" applyProtection="1">
      <alignment vertical="center"/>
      <protection locked="0"/>
    </xf>
    <xf numFmtId="0" fontId="12" fillId="0" borderId="0" xfId="0" applyFont="1"/>
    <xf numFmtId="0" fontId="13" fillId="0" borderId="0" xfId="0" applyFont="1" applyAlignment="1">
      <alignment horizontal="right"/>
    </xf>
    <xf numFmtId="0" fontId="13" fillId="0" borderId="0" xfId="0" applyFont="1" applyAlignment="1">
      <alignment horizontal="left"/>
    </xf>
    <xf numFmtId="43" fontId="4" fillId="0" borderId="1" xfId="1" applyFont="1" applyBorder="1" applyAlignment="1" applyProtection="1">
      <alignment horizontal="center"/>
    </xf>
    <xf numFmtId="0" fontId="7" fillId="0" borderId="0" xfId="0" applyFont="1" applyAlignment="1">
      <alignment horizontal="left" vertical="top" wrapText="1"/>
    </xf>
    <xf numFmtId="0" fontId="8" fillId="0" borderId="2" xfId="0" applyFont="1" applyBorder="1" applyAlignment="1">
      <alignment horizontal="left" vertical="top" wrapText="1"/>
    </xf>
    <xf numFmtId="0" fontId="8" fillId="2" borderId="1" xfId="0" applyFont="1" applyFill="1" applyBorder="1" applyAlignment="1">
      <alignment horizontal="center" wrapText="1"/>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20707</xdr:colOff>
      <xdr:row>0</xdr:row>
      <xdr:rowOff>31060</xdr:rowOff>
    </xdr:from>
    <xdr:to>
      <xdr:col>5</xdr:col>
      <xdr:colOff>596511</xdr:colOff>
      <xdr:row>0</xdr:row>
      <xdr:rowOff>683315</xdr:rowOff>
    </xdr:to>
    <xdr:pic>
      <xdr:nvPicPr>
        <xdr:cNvPr id="2" name="Obrázek 1">
          <a:extLst>
            <a:ext uri="{FF2B5EF4-FFF2-40B4-BE49-F238E27FC236}">
              <a16:creationId xmlns:a16="http://schemas.microsoft.com/office/drawing/2014/main" id="{4C083908-B477-4885-BB54-144ED730A1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2691" y="31060"/>
          <a:ext cx="5566075" cy="652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1"/>
  <sheetViews>
    <sheetView tabSelected="1" zoomScale="92" workbookViewId="0">
      <selection activeCell="F6" sqref="F6"/>
    </sheetView>
  </sheetViews>
  <sheetFormatPr defaultRowHeight="15" x14ac:dyDescent="0.25"/>
  <cols>
    <col min="1" max="1" width="7.28515625" bestFit="1" customWidth="1"/>
    <col min="2" max="2" width="24.7109375" customWidth="1"/>
    <col min="3" max="3" width="8.7109375" bestFit="1" customWidth="1"/>
    <col min="4" max="4" width="8.5703125" bestFit="1" customWidth="1"/>
    <col min="5" max="5" width="74.85546875" bestFit="1" customWidth="1"/>
    <col min="6" max="6" width="13.42578125" customWidth="1"/>
    <col min="7" max="7" width="12.85546875" customWidth="1"/>
  </cols>
  <sheetData>
    <row r="1" spans="1:7" ht="55.5" customHeight="1" x14ac:dyDescent="0.25">
      <c r="A1" s="4" t="s">
        <v>31</v>
      </c>
      <c r="C1" s="3"/>
      <c r="D1" s="3"/>
      <c r="E1" s="3"/>
    </row>
    <row r="2" spans="1:7" ht="81.75" customHeight="1" x14ac:dyDescent="0.25">
      <c r="A2" s="28" t="s">
        <v>20</v>
      </c>
      <c r="B2" s="28"/>
      <c r="C2" s="28"/>
      <c r="D2" s="28"/>
      <c r="E2" s="28"/>
      <c r="F2" s="28"/>
      <c r="G2" s="28"/>
    </row>
    <row r="3" spans="1:7" x14ac:dyDescent="0.25">
      <c r="B3" s="2"/>
      <c r="C3" s="2"/>
      <c r="D3" s="2"/>
      <c r="E3" s="2"/>
      <c r="F3" s="2"/>
      <c r="G3" s="2"/>
    </row>
    <row r="4" spans="1:7" ht="28.15" customHeight="1" x14ac:dyDescent="0.25">
      <c r="A4" s="29" t="s">
        <v>34</v>
      </c>
      <c r="B4" s="29"/>
      <c r="C4" s="29"/>
      <c r="D4" s="29"/>
      <c r="E4" s="3"/>
      <c r="F4" s="30" t="s">
        <v>14</v>
      </c>
      <c r="G4" s="30"/>
    </row>
    <row r="5" spans="1:7" s="5" customFormat="1" ht="24" x14ac:dyDescent="0.2">
      <c r="A5" s="6" t="s">
        <v>22</v>
      </c>
      <c r="B5" s="6" t="s">
        <v>2</v>
      </c>
      <c r="C5" s="6" t="s">
        <v>11</v>
      </c>
      <c r="D5" s="7" t="s">
        <v>12</v>
      </c>
      <c r="E5" s="6" t="s">
        <v>13</v>
      </c>
      <c r="F5" s="8" t="s">
        <v>0</v>
      </c>
      <c r="G5" s="8" t="s">
        <v>1</v>
      </c>
    </row>
    <row r="6" spans="1:7" ht="255.95" customHeight="1" x14ac:dyDescent="0.25">
      <c r="A6" s="9">
        <v>1</v>
      </c>
      <c r="B6" s="10" t="s">
        <v>5</v>
      </c>
      <c r="C6" s="9" t="s">
        <v>15</v>
      </c>
      <c r="D6" s="11">
        <v>1</v>
      </c>
      <c r="E6" s="12" t="s">
        <v>29</v>
      </c>
      <c r="F6" s="20"/>
      <c r="G6" s="22">
        <f>F6*D6</f>
        <v>0</v>
      </c>
    </row>
    <row r="7" spans="1:7" ht="231.75" customHeight="1" x14ac:dyDescent="0.25">
      <c r="A7" s="9">
        <v>2</v>
      </c>
      <c r="B7" s="12" t="s">
        <v>4</v>
      </c>
      <c r="C7" s="9" t="s">
        <v>16</v>
      </c>
      <c r="D7" s="11">
        <v>1</v>
      </c>
      <c r="E7" s="12" t="s">
        <v>30</v>
      </c>
      <c r="F7" s="20"/>
      <c r="G7" s="22">
        <f>F7*D7</f>
        <v>0</v>
      </c>
    </row>
    <row r="8" spans="1:7" ht="45" x14ac:dyDescent="0.25">
      <c r="A8" s="9">
        <v>3</v>
      </c>
      <c r="B8" s="12" t="s">
        <v>27</v>
      </c>
      <c r="C8" s="9" t="s">
        <v>16</v>
      </c>
      <c r="D8" s="11">
        <v>1</v>
      </c>
      <c r="E8" s="12" t="s">
        <v>10</v>
      </c>
      <c r="F8" s="20"/>
      <c r="G8" s="22">
        <f>F8*D8</f>
        <v>0</v>
      </c>
    </row>
    <row r="9" spans="1:7" ht="33.75" x14ac:dyDescent="0.25">
      <c r="A9" s="9">
        <v>4</v>
      </c>
      <c r="B9" s="12" t="s">
        <v>3</v>
      </c>
      <c r="C9" s="9" t="s">
        <v>17</v>
      </c>
      <c r="D9" s="11">
        <v>1</v>
      </c>
      <c r="E9" s="12" t="s">
        <v>28</v>
      </c>
      <c r="F9" s="20"/>
      <c r="G9" s="22">
        <f>F9*D9</f>
        <v>0</v>
      </c>
    </row>
    <row r="10" spans="1:7" ht="126" customHeight="1" x14ac:dyDescent="0.25">
      <c r="A10" s="9">
        <v>5</v>
      </c>
      <c r="B10" s="12" t="s">
        <v>6</v>
      </c>
      <c r="C10" s="9" t="s">
        <v>17</v>
      </c>
      <c r="D10" s="11">
        <v>30</v>
      </c>
      <c r="E10" s="12" t="s">
        <v>24</v>
      </c>
      <c r="F10" s="20"/>
      <c r="G10" s="22">
        <f>F10*D10</f>
        <v>0</v>
      </c>
    </row>
    <row r="11" spans="1:7" ht="69.75" customHeight="1" x14ac:dyDescent="0.25">
      <c r="A11" s="9">
        <v>6</v>
      </c>
      <c r="B11" s="12" t="s">
        <v>9</v>
      </c>
      <c r="C11" s="9" t="s">
        <v>16</v>
      </c>
      <c r="D11" s="11">
        <v>5</v>
      </c>
      <c r="E11" s="12" t="s">
        <v>25</v>
      </c>
      <c r="F11" s="20"/>
      <c r="G11" s="22">
        <f>F11*D11</f>
        <v>0</v>
      </c>
    </row>
    <row r="12" spans="1:7" ht="48" customHeight="1" x14ac:dyDescent="0.25">
      <c r="A12" s="9">
        <v>7</v>
      </c>
      <c r="B12" s="13" t="s">
        <v>8</v>
      </c>
      <c r="C12" s="18" t="s">
        <v>16</v>
      </c>
      <c r="D12" s="14">
        <v>1</v>
      </c>
      <c r="E12" s="13" t="s">
        <v>26</v>
      </c>
      <c r="F12" s="21"/>
      <c r="G12" s="23">
        <f>F12*D12</f>
        <v>0</v>
      </c>
    </row>
    <row r="13" spans="1:7" ht="161.25" customHeight="1" x14ac:dyDescent="0.25">
      <c r="A13" s="9">
        <v>8</v>
      </c>
      <c r="B13" s="12" t="s">
        <v>7</v>
      </c>
      <c r="C13" s="9" t="s">
        <v>17</v>
      </c>
      <c r="D13" s="11">
        <v>1</v>
      </c>
      <c r="E13" s="12" t="s">
        <v>23</v>
      </c>
      <c r="F13" s="20"/>
      <c r="G13" s="22">
        <f>F13*D13</f>
        <v>0</v>
      </c>
    </row>
    <row r="14" spans="1:7" x14ac:dyDescent="0.25">
      <c r="A14" s="3"/>
      <c r="B14" s="15"/>
      <c r="C14" s="15"/>
      <c r="D14" s="15"/>
      <c r="E14" s="16" t="s">
        <v>18</v>
      </c>
      <c r="F14" s="27">
        <f>SUM(G6:G13)</f>
        <v>0</v>
      </c>
      <c r="G14" s="27"/>
    </row>
    <row r="15" spans="1:7" x14ac:dyDescent="0.25">
      <c r="A15" s="3"/>
      <c r="B15" s="15"/>
      <c r="C15" s="15"/>
      <c r="D15" s="15"/>
      <c r="E15" s="17" t="s">
        <v>21</v>
      </c>
      <c r="F15" s="27">
        <f>F14*0.21</f>
        <v>0</v>
      </c>
      <c r="G15" s="27"/>
    </row>
    <row r="16" spans="1:7" x14ac:dyDescent="0.25">
      <c r="A16" s="3"/>
      <c r="B16" s="15"/>
      <c r="C16" s="15"/>
      <c r="D16" s="15"/>
      <c r="E16" s="16" t="s">
        <v>19</v>
      </c>
      <c r="F16" s="27">
        <f>F14+F15</f>
        <v>0</v>
      </c>
      <c r="G16" s="27"/>
    </row>
    <row r="17" spans="2:7" x14ac:dyDescent="0.25">
      <c r="B17" s="1"/>
      <c r="C17" s="1"/>
      <c r="D17" s="1"/>
      <c r="E17" s="1"/>
      <c r="F17" s="1"/>
      <c r="G17" s="1"/>
    </row>
    <row r="18" spans="2:7" x14ac:dyDescent="0.25">
      <c r="B18" s="25" t="s">
        <v>32</v>
      </c>
      <c r="C18" s="26" t="s">
        <v>33</v>
      </c>
      <c r="D18" s="26"/>
      <c r="E18" s="26"/>
      <c r="F18" s="26"/>
      <c r="G18" s="26"/>
    </row>
    <row r="19" spans="2:7" x14ac:dyDescent="0.25">
      <c r="B19" s="1"/>
      <c r="C19" s="1"/>
      <c r="D19" s="24"/>
      <c r="E19" s="1"/>
      <c r="F19" s="1"/>
      <c r="G19" s="1"/>
    </row>
    <row r="20" spans="2:7" x14ac:dyDescent="0.25">
      <c r="B20" s="1"/>
      <c r="C20" s="1"/>
      <c r="D20" s="1"/>
      <c r="E20" s="1"/>
      <c r="F20" s="1"/>
      <c r="G20" s="1"/>
    </row>
    <row r="21" spans="2:7" x14ac:dyDescent="0.25">
      <c r="B21" s="1"/>
      <c r="C21" s="1"/>
      <c r="D21" s="1"/>
      <c r="E21" s="1"/>
      <c r="F21" s="1"/>
      <c r="G21" s="19"/>
    </row>
    <row r="22" spans="2:7" x14ac:dyDescent="0.25">
      <c r="B22" s="1"/>
      <c r="C22" s="1"/>
      <c r="D22" s="1"/>
      <c r="E22" s="1"/>
      <c r="F22" s="1"/>
      <c r="G22" s="1"/>
    </row>
    <row r="23" spans="2:7" x14ac:dyDescent="0.25">
      <c r="B23" s="1"/>
      <c r="C23" s="1"/>
      <c r="D23" s="1"/>
      <c r="E23" s="1"/>
      <c r="F23" s="1"/>
      <c r="G23" s="1"/>
    </row>
    <row r="24" spans="2:7" x14ac:dyDescent="0.25">
      <c r="B24" s="1"/>
      <c r="C24" s="1"/>
      <c r="D24" s="1"/>
      <c r="E24" s="1"/>
      <c r="F24" s="1"/>
      <c r="G24" s="1"/>
    </row>
    <row r="25" spans="2:7" x14ac:dyDescent="0.25">
      <c r="B25" s="1"/>
      <c r="C25" s="1"/>
      <c r="D25" s="1"/>
      <c r="E25" s="1"/>
      <c r="F25" s="1"/>
      <c r="G25" s="1"/>
    </row>
    <row r="26" spans="2:7" x14ac:dyDescent="0.25">
      <c r="B26" s="1"/>
      <c r="C26" s="1"/>
      <c r="D26" s="1"/>
      <c r="E26" s="1"/>
      <c r="F26" s="1"/>
      <c r="G26" s="1"/>
    </row>
    <row r="27" spans="2:7" x14ac:dyDescent="0.25">
      <c r="B27" s="1"/>
      <c r="C27" s="1"/>
      <c r="D27" s="1"/>
      <c r="E27" s="1"/>
      <c r="F27" s="1"/>
      <c r="G27" s="1"/>
    </row>
    <row r="28" spans="2:7" x14ac:dyDescent="0.25">
      <c r="B28" s="1"/>
      <c r="C28" s="1"/>
      <c r="D28" s="1"/>
      <c r="E28" s="1"/>
      <c r="F28" s="1"/>
      <c r="G28" s="1"/>
    </row>
    <row r="29" spans="2:7" x14ac:dyDescent="0.25">
      <c r="B29" s="1"/>
      <c r="C29" s="1"/>
      <c r="D29" s="1"/>
      <c r="E29" s="1"/>
      <c r="F29" s="1"/>
      <c r="G29" s="1"/>
    </row>
    <row r="30" spans="2:7" x14ac:dyDescent="0.25">
      <c r="B30" s="1"/>
      <c r="C30" s="1"/>
      <c r="D30" s="1"/>
      <c r="E30" s="1"/>
      <c r="F30" s="1"/>
      <c r="G30" s="1"/>
    </row>
    <row r="31" spans="2:7" x14ac:dyDescent="0.25">
      <c r="B31" s="1"/>
      <c r="C31" s="1"/>
      <c r="D31" s="1"/>
      <c r="E31" s="1"/>
      <c r="F31" s="1"/>
      <c r="G31" s="1"/>
    </row>
    <row r="32" spans="2:7" x14ac:dyDescent="0.25">
      <c r="B32" s="1"/>
      <c r="C32" s="1"/>
      <c r="D32" s="1"/>
      <c r="E32" s="1"/>
      <c r="F32" s="1"/>
      <c r="G32" s="1"/>
    </row>
    <row r="33" spans="2:7" x14ac:dyDescent="0.25">
      <c r="B33" s="1"/>
      <c r="C33" s="1"/>
      <c r="D33" s="1"/>
      <c r="E33" s="1"/>
      <c r="F33" s="1"/>
      <c r="G33" s="1"/>
    </row>
    <row r="34" spans="2:7" x14ac:dyDescent="0.25">
      <c r="B34" s="1"/>
      <c r="C34" s="1"/>
      <c r="D34" s="1"/>
      <c r="E34" s="1"/>
      <c r="F34" s="1"/>
      <c r="G34" s="1"/>
    </row>
    <row r="35" spans="2:7" x14ac:dyDescent="0.25">
      <c r="B35" s="1"/>
      <c r="C35" s="1"/>
      <c r="D35" s="1"/>
      <c r="E35" s="1"/>
      <c r="F35" s="1"/>
      <c r="G35" s="1"/>
    </row>
    <row r="36" spans="2:7" x14ac:dyDescent="0.25">
      <c r="B36" s="1"/>
      <c r="C36" s="1"/>
      <c r="D36" s="1"/>
      <c r="E36" s="1"/>
      <c r="F36" s="1"/>
      <c r="G36" s="1"/>
    </row>
    <row r="37" spans="2:7" x14ac:dyDescent="0.25">
      <c r="B37" s="1"/>
      <c r="C37" s="1"/>
      <c r="D37" s="1"/>
      <c r="E37" s="1"/>
      <c r="F37" s="1"/>
      <c r="G37" s="1"/>
    </row>
    <row r="38" spans="2:7" x14ac:dyDescent="0.25">
      <c r="B38" s="1"/>
      <c r="C38" s="1"/>
      <c r="D38" s="1"/>
      <c r="E38" s="1"/>
      <c r="F38" s="1"/>
      <c r="G38" s="1"/>
    </row>
    <row r="39" spans="2:7" x14ac:dyDescent="0.25">
      <c r="B39" s="1"/>
      <c r="C39" s="1"/>
      <c r="D39" s="1"/>
      <c r="E39" s="1"/>
      <c r="F39" s="1"/>
      <c r="G39" s="1"/>
    </row>
    <row r="40" spans="2:7" x14ac:dyDescent="0.25">
      <c r="B40" s="1"/>
      <c r="C40" s="1"/>
      <c r="D40" s="1"/>
      <c r="E40" s="1"/>
      <c r="F40" s="1"/>
      <c r="G40" s="1"/>
    </row>
    <row r="41" spans="2:7" x14ac:dyDescent="0.25">
      <c r="B41" s="1"/>
      <c r="C41" s="1"/>
      <c r="D41" s="1"/>
      <c r="E41" s="1"/>
      <c r="F41" s="1"/>
      <c r="G41" s="1"/>
    </row>
    <row r="42" spans="2:7" x14ac:dyDescent="0.25">
      <c r="B42" s="1"/>
      <c r="C42" s="1"/>
      <c r="D42" s="1"/>
      <c r="E42" s="1"/>
      <c r="F42" s="1"/>
      <c r="G42" s="1"/>
    </row>
    <row r="43" spans="2:7" x14ac:dyDescent="0.25">
      <c r="B43" s="1"/>
      <c r="C43" s="1"/>
      <c r="D43" s="1"/>
      <c r="E43" s="1"/>
      <c r="F43" s="1"/>
      <c r="G43" s="1"/>
    </row>
    <row r="44" spans="2:7" x14ac:dyDescent="0.25">
      <c r="B44" s="1"/>
      <c r="C44" s="1"/>
      <c r="D44" s="1"/>
      <c r="E44" s="1"/>
      <c r="F44" s="1"/>
      <c r="G44" s="1"/>
    </row>
    <row r="45" spans="2:7" x14ac:dyDescent="0.25">
      <c r="B45" s="1"/>
      <c r="C45" s="1"/>
      <c r="D45" s="1"/>
      <c r="E45" s="1"/>
      <c r="F45" s="1"/>
      <c r="G45" s="1"/>
    </row>
    <row r="46" spans="2:7" x14ac:dyDescent="0.25">
      <c r="B46" s="1"/>
      <c r="C46" s="1"/>
      <c r="D46" s="1"/>
      <c r="E46" s="1"/>
      <c r="F46" s="1"/>
      <c r="G46" s="1"/>
    </row>
    <row r="47" spans="2:7" x14ac:dyDescent="0.25">
      <c r="B47" s="1"/>
      <c r="C47" s="1"/>
      <c r="D47" s="1"/>
      <c r="E47" s="1"/>
      <c r="F47" s="1"/>
      <c r="G47" s="1"/>
    </row>
    <row r="48" spans="2:7" x14ac:dyDescent="0.25">
      <c r="B48" s="1"/>
      <c r="C48" s="1"/>
      <c r="D48" s="1"/>
      <c r="E48" s="1"/>
      <c r="F48" s="1"/>
      <c r="G48" s="1"/>
    </row>
    <row r="49" spans="2:7" x14ac:dyDescent="0.25">
      <c r="B49" s="1"/>
      <c r="C49" s="1"/>
      <c r="D49" s="1"/>
      <c r="E49" s="1"/>
      <c r="F49" s="1"/>
      <c r="G49" s="1"/>
    </row>
    <row r="50" spans="2:7" x14ac:dyDescent="0.25">
      <c r="B50" s="1"/>
      <c r="C50" s="1"/>
      <c r="D50" s="1"/>
      <c r="E50" s="1"/>
      <c r="F50" s="1"/>
      <c r="G50" s="1"/>
    </row>
    <row r="51" spans="2:7" x14ac:dyDescent="0.25">
      <c r="B51" s="1"/>
      <c r="C51" s="1"/>
      <c r="D51" s="1"/>
      <c r="E51" s="1"/>
      <c r="F51" s="1"/>
      <c r="G51" s="1"/>
    </row>
    <row r="52" spans="2:7" x14ac:dyDescent="0.25">
      <c r="B52" s="1"/>
      <c r="C52" s="1"/>
      <c r="D52" s="1"/>
      <c r="E52" s="1"/>
      <c r="F52" s="1"/>
      <c r="G52" s="1"/>
    </row>
    <row r="53" spans="2:7" x14ac:dyDescent="0.25">
      <c r="B53" s="1"/>
      <c r="C53" s="1"/>
      <c r="D53" s="1"/>
      <c r="E53" s="1"/>
      <c r="F53" s="1"/>
      <c r="G53" s="1"/>
    </row>
    <row r="54" spans="2:7" x14ac:dyDescent="0.25">
      <c r="B54" s="1"/>
      <c r="C54" s="1"/>
      <c r="D54" s="1"/>
      <c r="E54" s="1"/>
      <c r="F54" s="1"/>
      <c r="G54" s="1"/>
    </row>
    <row r="55" spans="2:7" x14ac:dyDescent="0.25">
      <c r="B55" s="1"/>
      <c r="C55" s="1"/>
      <c r="D55" s="1"/>
      <c r="E55" s="1"/>
      <c r="F55" s="1"/>
      <c r="G55" s="1"/>
    </row>
    <row r="56" spans="2:7" x14ac:dyDescent="0.25">
      <c r="B56" s="1"/>
      <c r="C56" s="1"/>
      <c r="D56" s="1"/>
      <c r="E56" s="1"/>
      <c r="F56" s="1"/>
      <c r="G56" s="1"/>
    </row>
    <row r="57" spans="2:7" x14ac:dyDescent="0.25">
      <c r="B57" s="1"/>
      <c r="C57" s="1"/>
      <c r="D57" s="1"/>
      <c r="E57" s="1"/>
      <c r="F57" s="1"/>
      <c r="G57" s="1"/>
    </row>
    <row r="58" spans="2:7" x14ac:dyDescent="0.25">
      <c r="B58" s="1"/>
      <c r="C58" s="1"/>
      <c r="D58" s="1"/>
      <c r="E58" s="1"/>
      <c r="F58" s="1"/>
      <c r="G58" s="1"/>
    </row>
    <row r="59" spans="2:7" x14ac:dyDescent="0.25">
      <c r="B59" s="1"/>
      <c r="C59" s="1"/>
      <c r="D59" s="1"/>
      <c r="E59" s="1"/>
      <c r="F59" s="1"/>
      <c r="G59" s="1"/>
    </row>
    <row r="60" spans="2:7" x14ac:dyDescent="0.25">
      <c r="B60" s="1"/>
      <c r="C60" s="1"/>
      <c r="D60" s="1"/>
      <c r="E60" s="1"/>
      <c r="F60" s="1"/>
      <c r="G60" s="1"/>
    </row>
    <row r="61" spans="2:7" x14ac:dyDescent="0.25">
      <c r="B61" s="1"/>
      <c r="C61" s="1"/>
      <c r="D61" s="1"/>
      <c r="E61" s="1"/>
      <c r="F61" s="1"/>
      <c r="G61" s="1"/>
    </row>
    <row r="62" spans="2:7" x14ac:dyDescent="0.25">
      <c r="B62" s="1"/>
      <c r="C62" s="1"/>
      <c r="D62" s="1"/>
      <c r="E62" s="1"/>
      <c r="F62" s="1"/>
      <c r="G62" s="1"/>
    </row>
    <row r="63" spans="2:7" x14ac:dyDescent="0.25">
      <c r="B63" s="1"/>
      <c r="C63" s="1"/>
      <c r="D63" s="1"/>
      <c r="E63" s="1"/>
      <c r="F63" s="1"/>
      <c r="G63" s="1"/>
    </row>
    <row r="64" spans="2:7" x14ac:dyDescent="0.25">
      <c r="B64" s="1"/>
      <c r="C64" s="1"/>
      <c r="D64" s="1"/>
      <c r="E64" s="1"/>
      <c r="F64" s="1"/>
      <c r="G64" s="1"/>
    </row>
    <row r="65" spans="2:7" x14ac:dyDescent="0.25">
      <c r="B65" s="1"/>
      <c r="C65" s="1"/>
      <c r="D65" s="1"/>
      <c r="E65" s="1"/>
      <c r="F65" s="1"/>
      <c r="G65" s="1"/>
    </row>
    <row r="66" spans="2:7" x14ac:dyDescent="0.25">
      <c r="B66" s="1"/>
      <c r="C66" s="1"/>
      <c r="D66" s="1"/>
      <c r="E66" s="1"/>
      <c r="F66" s="1"/>
      <c r="G66" s="1"/>
    </row>
    <row r="67" spans="2:7" x14ac:dyDescent="0.25">
      <c r="B67" s="1"/>
      <c r="C67" s="1"/>
      <c r="D67" s="1"/>
      <c r="E67" s="1"/>
      <c r="F67" s="1"/>
      <c r="G67" s="1"/>
    </row>
    <row r="68" spans="2:7" x14ac:dyDescent="0.25">
      <c r="B68" s="1"/>
      <c r="C68" s="1"/>
      <c r="D68" s="1"/>
      <c r="E68" s="1"/>
      <c r="F68" s="1"/>
      <c r="G68" s="1"/>
    </row>
    <row r="69" spans="2:7" x14ac:dyDescent="0.25">
      <c r="B69" s="1"/>
      <c r="C69" s="1"/>
      <c r="D69" s="1"/>
      <c r="E69" s="1"/>
      <c r="F69" s="1"/>
      <c r="G69" s="1"/>
    </row>
    <row r="70" spans="2:7" x14ac:dyDescent="0.25">
      <c r="E70" s="1"/>
      <c r="F70" s="1"/>
      <c r="G70" s="1"/>
    </row>
    <row r="71" spans="2:7" x14ac:dyDescent="0.25">
      <c r="E71" s="1"/>
      <c r="F71" s="1"/>
      <c r="G71" s="1"/>
    </row>
  </sheetData>
  <sheetProtection algorithmName="SHA-512" hashValue="0WjKRknv1Oi4yEj01XiMCOZ8ON6yRdbEIT4498noYf8xHmPNV4mZPBkerpLovJ7GaCQNn8Bx9/nu1HfwoVDaGQ==" saltValue="D85k1PW8GjFqa3Cq+y7ALQ==" spinCount="100000" sheet="1" objects="1" scenarios="1"/>
  <mergeCells count="7">
    <mergeCell ref="C18:G18"/>
    <mergeCell ref="F16:G16"/>
    <mergeCell ref="A2:G2"/>
    <mergeCell ref="A4:D4"/>
    <mergeCell ref="F4:G4"/>
    <mergeCell ref="F15:G15"/>
    <mergeCell ref="F14:G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Papík Miroslav</cp:lastModifiedBy>
  <dcterms:created xsi:type="dcterms:W3CDTF">2015-06-05T18:19:34Z</dcterms:created>
  <dcterms:modified xsi:type="dcterms:W3CDTF">2026-03-06T08:48:24Z</dcterms:modified>
</cp:coreProperties>
</file>