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K:\IV.VZ\Zakazky\DNS\čisticí prostředky a hygienický spotřební materiál\ZAKÁZKY\KK\odbor správy majetku\Dodávka čisticích prostředků - jaro\zadávací dokumentace\"/>
    </mc:Choice>
  </mc:AlternateContent>
  <xr:revisionPtr revIDLastSave="0" documentId="13_ncr:1_{845E4C7C-AF0C-4FF3-B67A-D4278A411355}" xr6:coauthVersionLast="47" xr6:coauthVersionMax="47" xr10:uidLastSave="{00000000-0000-0000-0000-000000000000}"/>
  <bookViews>
    <workbookView xWindow="-120" yWindow="-120" windowWidth="29040" windowHeight="15720" xr2:uid="{82110687-3A0D-4619-9782-4B18E0106B94}"/>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J12" i="1" s="1"/>
  <c r="I9" i="1" l="1"/>
  <c r="I23" i="1"/>
  <c r="J23" i="1" s="1"/>
  <c r="I22" i="1"/>
  <c r="J22" i="1" s="1"/>
  <c r="I21" i="1"/>
  <c r="I20" i="1"/>
  <c r="J21" i="1" l="1"/>
  <c r="J9" i="1" l="1"/>
  <c r="I24" i="1" l="1"/>
  <c r="J24" i="1" s="1"/>
  <c r="J20" i="1"/>
  <c r="I19" i="1"/>
  <c r="J19" i="1" s="1"/>
  <c r="I18" i="1"/>
  <c r="J18" i="1" s="1"/>
  <c r="I17" i="1"/>
  <c r="J17" i="1" s="1"/>
  <c r="I16" i="1"/>
  <c r="J16" i="1" s="1"/>
  <c r="I15" i="1"/>
  <c r="J15" i="1" s="1"/>
  <c r="I14" i="1"/>
  <c r="J14" i="1" s="1"/>
  <c r="I13" i="1"/>
  <c r="J13" i="1" s="1"/>
  <c r="I11" i="1"/>
  <c r="J11" i="1" s="1"/>
  <c r="I10" i="1"/>
  <c r="J10" i="1" s="1"/>
  <c r="I8" i="1"/>
  <c r="J8" i="1" s="1"/>
  <c r="I7" i="1"/>
  <c r="J7" i="1" s="1"/>
  <c r="I6" i="1"/>
  <c r="J6" i="1" s="1"/>
  <c r="I5" i="1"/>
  <c r="J5" i="1" s="1"/>
  <c r="I27" i="1" l="1"/>
  <c r="J27" i="1"/>
  <c r="H27" i="1" l="1"/>
</calcChain>
</file>

<file path=xl/sharedStrings.xml><?xml version="1.0" encoding="utf-8"?>
<sst xmlns="http://schemas.openxmlformats.org/spreadsheetml/2006/main" count="76" uniqueCount="58">
  <si>
    <t xml:space="preserve">Příloha č. 1 - Cenová nabídka k VZ: </t>
  </si>
  <si>
    <t>Položka</t>
  </si>
  <si>
    <t>Název výrobku</t>
  </si>
  <si>
    <t>Internetový odkaz na daný výrobek</t>
  </si>
  <si>
    <t>Měrná jednotka</t>
  </si>
  <si>
    <t>Požadovaný počet</t>
  </si>
  <si>
    <t>Cena za 1 měrnou jednotku bez DPH</t>
  </si>
  <si>
    <t xml:space="preserve">DPH v Kč </t>
  </si>
  <si>
    <t>Celková cena vč. DPH</t>
  </si>
  <si>
    <t>Houbičky, rozměry 8 x 4,5 x 2,5 cm, baleno po 10 ks</t>
  </si>
  <si>
    <t>balení</t>
  </si>
  <si>
    <t>Sáček 60 l, rozměry 74 x 63 cm/50 ks na roli</t>
  </si>
  <si>
    <t>role</t>
  </si>
  <si>
    <t>ks</t>
  </si>
  <si>
    <t xml:space="preserve">ks </t>
  </si>
  <si>
    <t>Sazba DPH (%)</t>
  </si>
  <si>
    <t>Celková cena bez DPH</t>
  </si>
  <si>
    <t>Celková cena DPH</t>
  </si>
  <si>
    <t>Celková cena včetně DPH</t>
  </si>
  <si>
    <t xml:space="preserve">pozn.: Pokud je uveden požadovaný objem či váha výrobku, jedná se o minimální hodnotu. V případě, že dodavatel nemá k dispozici internetový odkaz, ze kterého by bylo možné dohledat požadované parametry, předloží spolu s cenovou nabídkou technické listy produktu. </t>
  </si>
  <si>
    <t>Dodavatelé jsou oprávněni výše uvedené normy nahradit jinými normami splňujícími dané podmínky.</t>
  </si>
  <si>
    <t>Termín dodání výrobku</t>
  </si>
  <si>
    <t>Pytle 120 l, rozměry 70 x 110 cm, černé barvy, 100 micr./15 ks na roli</t>
  </si>
  <si>
    <t>Náhradní náplň pro Airwick Fresh Matic, bateriový dávkovač vůně, (např. vůně jemná bavlna nebo svěží prádlo)</t>
  </si>
  <si>
    <t>5 ks po vystavení objednávky</t>
  </si>
  <si>
    <t>Mycí a čistící prostředek, který odstraňuje rez a vodní kámen, poradí si i s dlouhodobými nánosy mechanických nečistot. Je vhodný pro čištění toalet, sanitární keramiky, nerezových ploch a obkladů. V toaletních mísách působí nad i pod vodní hladinou a pod okrajem toalety, dlouhodobě působí proti usazování vodního kamene. Vhodný i na nerez. 750 ml</t>
  </si>
  <si>
    <t>l (litr)</t>
  </si>
  <si>
    <t>Pisoárové sítko, z ohebného gumového materiálu, dlouhodobě uvolňuje vůni</t>
  </si>
  <si>
    <t>2000 ks po vystavení objednávky</t>
  </si>
  <si>
    <t>20 ks po vystavení objednávky</t>
  </si>
  <si>
    <t>Tekutý písek na nádobí, abrazivní, 500 ml</t>
  </si>
  <si>
    <t>Prostředek na nádobí, pro ruční mytí, s alespoň jednou certifikací výrobku/ekologickou značkou uvedenou na výrobku</t>
  </si>
  <si>
    <t>Kompostovatelný sáček na bioodpad dle normy ČSN EN 13432 (770153), velikost v rozmezí 10l - 15l, rozměry (šířka) od 350 mm do 450 mm x (výška) od 350 mm do 500 mm, min. 14 micr.</t>
  </si>
  <si>
    <t xml:space="preserve"> 40 balení během 8. týdne 2026</t>
  </si>
  <si>
    <t>50 po vystavení objednávky</t>
  </si>
  <si>
    <t>60 rolí po vystavení objednávky</t>
  </si>
  <si>
    <t>50 ks po vystavení objednávky, 50 ks během 8. týdne 2026</t>
  </si>
  <si>
    <t xml:space="preserve">      20 ks během 8. týdne 2026</t>
  </si>
  <si>
    <t>Odpadní pytle do skartovacích strojů, 1200 x 1000 mm,  40 micr.,  materiál  LDPE/R, 10 ks na roli</t>
  </si>
  <si>
    <t xml:space="preserve">        80 ks během 8. týdne 2026</t>
  </si>
  <si>
    <t xml:space="preserve">        50 l po vystavení objednávky, 50 l během 8. týdne 2026</t>
  </si>
  <si>
    <t>Parfemovaný prostředek určený pro strojní a ruční mytí podlah s omezenou pěnivostí na podlahy typu vinyl, žula, teraco, mramor, pískovec, dlažba, marmoleum, terakota. Využití i na mytí svislých ploch obkladů pomocí mopů. Dávkování prostředku na 10l od 20 ml do 50 ml dle míry znečištění povrchu, pH koncentrátu min. 9,8, Koncentrát - 5l</t>
  </si>
  <si>
    <t>8 ks po vystavení objednávky</t>
  </si>
  <si>
    <t>Ochranný hydratační krém na ruce, 100 ml</t>
  </si>
  <si>
    <t>Prázdné aplikační láheve s rozprašovačem pro produkty Cleamen, ve variantách 100/200, 101/201, 300/400, 302/402. Velikost aplikační lahve 550 ml.</t>
  </si>
  <si>
    <t>10 ks od každé z variant láhví 100/200, 101/201, 300/400 a 302/402 po vystavení objednávky</t>
  </si>
  <si>
    <t>Rozprašovač pro aplikační lahve k dávkování čistícího prostředku ve formě jemného aerosolu.</t>
  </si>
  <si>
    <t>40 ks po vystavení objednávky</t>
  </si>
  <si>
    <t>Prášek na praní, praní při teplotách 30° - 90°, velké balení  8 - 10 kg</t>
  </si>
  <si>
    <t>2 ks po vystavení objednávky</t>
  </si>
  <si>
    <t>Tekutá širokokospektrální dezinfekce pro mytí  povrchů a podlah, bez obsahu chloru. Dezinfekce je baktericidní, fungicidní, virucidní - obalené viry, částečně virucidní (B) Adenovirus, levurocidní, mykobaktericidní, tuberkulózní. Přípravek splňuje normy: ČSN EN 1276, ČSN EN 13727, ČSN EN 14561, ČSN EN 1650, ČSN EN 13624, ČSN EN 14562, ČSN EN 14348, ČSN EN 14563, ČSN EN 14476 (Adenovirus), ČSN EN 14476 (Obalené viry). Dávkování:  50 - 150 ml na 5 l vody, pH 11 -12, Koncentrát - 5l</t>
  </si>
  <si>
    <t>Tekutý prostředek pro mytí  a dezinfekci povrchů a podlah, bez obsahu chloru určená k likvidaci vitálních bakterií, virů a nežádoucích zápachů. Přípravek splňuje normy: ČSN EN 1276, ČSN EN 13727, ČSN EN 14561, ČSN EN 1650, ČSN EN 13624, ČSN EN 14562, ČSN EN 14348, ČSN EN 14563, ČSN EN 14476 (Adenovirus), ČSN EN 14476 (Obalené viry). Dávkování: pro běžný úklid 50 ml na 5 l vody, k desinfekci v koncentraci 1 - 3 %, 50 - 150 ml na 5 l vody, pH min. 10, Koncentrát - 5l</t>
  </si>
  <si>
    <t>20 rolí během 8. týdne 2026</t>
  </si>
  <si>
    <t>Dezinfekční prostředek na ruce s dávkovačem, baktericidní, fungicidní, virucidní, bezoplachový, 250 ml</t>
  </si>
  <si>
    <t>Tekutý dezinfekční bezoplachový prostředek na ruce, baktericidní, fungicidní, virucidní, 5l</t>
  </si>
  <si>
    <t>3 ks po vystavení objednávky</t>
  </si>
  <si>
    <t>Airwick Fres Matic, bateriový dávkovač vůně, kompletní balení, dávkovač včetně náplně</t>
  </si>
  <si>
    <t>4 ks po vystavení objednávky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</si>
</sst>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1"/>
      <name val="Calibri"/>
      <family val="2"/>
      <charset val="238"/>
      <scheme val="minor"/>
    </font>
    <font>
      <b/>
      <sz val="11"/>
      <name val="Calibri"/>
      <family val="2"/>
      <charset val="238"/>
    </font>
    <font>
      <b/>
      <sz val="12"/>
      <color theme="1"/>
      <name val="Calibri"/>
      <family val="2"/>
      <charset val="238"/>
      <scheme val="minor"/>
    </font>
    <font>
      <sz val="12"/>
      <color theme="1"/>
      <name val="Calibri"/>
      <family val="2"/>
      <charset val="238"/>
      <scheme val="minor"/>
    </font>
    <font>
      <sz val="11"/>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s>
  <borders count="2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44" fontId="2" fillId="2" borderId="16" xfId="0" applyNumberFormat="1" applyFont="1" applyFill="1" applyBorder="1" applyAlignment="1">
      <alignment horizontal="center" vertical="center" wrapText="1"/>
    </xf>
    <xf numFmtId="44" fontId="2" fillId="0" borderId="17" xfId="0" applyNumberFormat="1" applyFont="1" applyBorder="1" applyAlignment="1">
      <alignment horizontal="center" vertical="center" wrapText="1"/>
    </xf>
    <xf numFmtId="44" fontId="2" fillId="0" borderId="18" xfId="0" applyNumberFormat="1" applyFont="1" applyBorder="1" applyAlignment="1">
      <alignment horizontal="center" vertical="center" wrapText="1"/>
    </xf>
    <xf numFmtId="0" fontId="0" fillId="0" borderId="10" xfId="0" applyBorder="1" applyAlignment="1">
      <alignment horizontal="center" vertical="center" wrapText="1"/>
    </xf>
    <xf numFmtId="44" fontId="2" fillId="3" borderId="19" xfId="0" applyNumberFormat="1" applyFont="1" applyFill="1" applyBorder="1" applyAlignment="1">
      <alignment horizontal="center" vertical="center" wrapText="1"/>
    </xf>
    <xf numFmtId="0" fontId="0" fillId="4" borderId="8" xfId="0" applyFill="1" applyBorder="1" applyAlignment="1" applyProtection="1">
      <alignment horizontal="center" vertical="center" wrapText="1"/>
      <protection locked="0"/>
    </xf>
    <xf numFmtId="0" fontId="2" fillId="0" borderId="0" xfId="0" applyFont="1" applyAlignment="1">
      <alignment horizontal="center" vertical="center" wrapText="1"/>
    </xf>
    <xf numFmtId="0" fontId="0" fillId="0" borderId="0" xfId="0" applyAlignment="1" applyProtection="1">
      <alignment horizontal="center" vertical="center" wrapText="1"/>
      <protection locked="0"/>
    </xf>
    <xf numFmtId="0" fontId="0" fillId="0" borderId="11" xfId="0" applyBorder="1" applyAlignment="1">
      <alignment horizontal="center" vertical="center" wrapText="1"/>
    </xf>
    <xf numFmtId="0" fontId="2" fillId="0" borderId="0" xfId="0" applyFont="1" applyAlignment="1">
      <alignment vertical="center" wrapText="1"/>
    </xf>
    <xf numFmtId="0" fontId="0" fillId="5" borderId="10" xfId="0" applyFill="1" applyBorder="1" applyAlignment="1">
      <alignment horizontal="center" vertical="center" wrapText="1"/>
    </xf>
    <xf numFmtId="0" fontId="2" fillId="6" borderId="10"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4" fillId="6" borderId="10" xfId="0" applyFont="1" applyFill="1" applyBorder="1" applyAlignment="1">
      <alignment horizontal="left" vertical="center" wrapText="1"/>
    </xf>
    <xf numFmtId="0" fontId="5" fillId="6" borderId="10" xfId="0" applyFont="1" applyFill="1" applyBorder="1" applyAlignment="1">
      <alignment horizontal="left" vertical="center" wrapText="1"/>
    </xf>
    <xf numFmtId="44" fontId="7" fillId="0" borderId="10" xfId="1" applyFont="1" applyBorder="1" applyAlignment="1">
      <alignment vertical="center" wrapText="1"/>
    </xf>
    <xf numFmtId="44" fontId="6" fillId="0" borderId="10" xfId="1" applyFont="1" applyBorder="1" applyAlignment="1">
      <alignment vertical="center" wrapText="1"/>
    </xf>
    <xf numFmtId="0" fontId="2" fillId="6" borderId="10" xfId="0" applyFont="1" applyFill="1" applyBorder="1" applyAlignment="1">
      <alignment wrapText="1"/>
    </xf>
    <xf numFmtId="0" fontId="2" fillId="0" borderId="10" xfId="0" applyFont="1" applyBorder="1" applyAlignment="1">
      <alignment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3" fillId="0" borderId="0" xfId="0" applyFont="1" applyAlignment="1">
      <alignment horizontal="center"/>
    </xf>
    <xf numFmtId="0" fontId="0" fillId="0" borderId="1" xfId="0" applyBorder="1" applyAlignment="1">
      <alignment horizontal="left"/>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44" fontId="6" fillId="3" borderId="10" xfId="1" applyFont="1" applyFill="1" applyBorder="1" applyAlignment="1" applyProtection="1">
      <alignment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76E91-49C3-46A4-A774-7ED336D69B78}">
  <dimension ref="B1:L30"/>
  <sheetViews>
    <sheetView tabSelected="1" workbookViewId="0">
      <selection activeCell="C5" sqref="C5"/>
    </sheetView>
  </sheetViews>
  <sheetFormatPr defaultRowHeight="15" x14ac:dyDescent="0.25"/>
  <cols>
    <col min="2" max="2" width="44.5703125" customWidth="1"/>
    <col min="3" max="3" width="36" customWidth="1"/>
    <col min="4" max="4" width="37.7109375" customWidth="1"/>
    <col min="5" max="5" width="31.7109375" customWidth="1"/>
    <col min="6" max="6" width="12.140625" customWidth="1"/>
    <col min="7" max="7" width="13" customWidth="1"/>
    <col min="8" max="8" width="17.42578125" customWidth="1"/>
    <col min="9" max="9" width="15.28515625" customWidth="1"/>
    <col min="10" max="10" width="15.7109375" customWidth="1"/>
    <col min="12" max="12" width="9.140625" customWidth="1"/>
  </cols>
  <sheetData>
    <row r="1" spans="2:10" ht="18.75" x14ac:dyDescent="0.3">
      <c r="B1" s="26" t="s">
        <v>0</v>
      </c>
      <c r="C1" s="26"/>
      <c r="D1" s="26"/>
      <c r="E1" s="26"/>
      <c r="F1" s="26"/>
      <c r="G1" s="26"/>
      <c r="H1" s="26"/>
      <c r="I1" s="26"/>
      <c r="J1" s="26"/>
    </row>
    <row r="2" spans="2:10" ht="15.75" thickBot="1" x14ac:dyDescent="0.3">
      <c r="B2" s="27"/>
      <c r="C2" s="27"/>
    </row>
    <row r="3" spans="2:10" x14ac:dyDescent="0.25">
      <c r="B3" s="28" t="s">
        <v>1</v>
      </c>
      <c r="C3" s="28" t="s">
        <v>2</v>
      </c>
      <c r="D3" s="30" t="s">
        <v>3</v>
      </c>
      <c r="E3" s="28" t="s">
        <v>21</v>
      </c>
      <c r="F3" s="32" t="s">
        <v>4</v>
      </c>
      <c r="G3" s="28" t="s">
        <v>5</v>
      </c>
      <c r="H3" s="32" t="s">
        <v>6</v>
      </c>
      <c r="I3" s="32" t="s">
        <v>7</v>
      </c>
      <c r="J3" s="34" t="s">
        <v>8</v>
      </c>
    </row>
    <row r="4" spans="2:10" ht="15.75" thickBot="1" x14ac:dyDescent="0.3">
      <c r="B4" s="29"/>
      <c r="C4" s="29"/>
      <c r="D4" s="31"/>
      <c r="E4" s="29"/>
      <c r="F4" s="33"/>
      <c r="G4" s="29"/>
      <c r="H4" s="33"/>
      <c r="I4" s="33"/>
      <c r="J4" s="35"/>
    </row>
    <row r="5" spans="2:10" ht="30" x14ac:dyDescent="0.25">
      <c r="B5" s="16" t="s">
        <v>9</v>
      </c>
      <c r="C5" s="37"/>
      <c r="D5" s="38"/>
      <c r="E5" s="13" t="s">
        <v>33</v>
      </c>
      <c r="F5" s="8" t="s">
        <v>10</v>
      </c>
      <c r="G5" s="8">
        <v>40</v>
      </c>
      <c r="H5" s="36"/>
      <c r="I5" s="20">
        <f>H5*G5*D27/100</f>
        <v>0</v>
      </c>
      <c r="J5" s="21">
        <f>H5*G5+I5</f>
        <v>0</v>
      </c>
    </row>
    <row r="6" spans="2:10" ht="60" x14ac:dyDescent="0.25">
      <c r="B6" s="17" t="s">
        <v>32</v>
      </c>
      <c r="C6" s="37"/>
      <c r="D6" s="38"/>
      <c r="E6" s="13" t="s">
        <v>28</v>
      </c>
      <c r="F6" s="8" t="s">
        <v>13</v>
      </c>
      <c r="G6" s="8">
        <v>2000</v>
      </c>
      <c r="H6" s="36"/>
      <c r="I6" s="20">
        <f>H6*G6*D27/100</f>
        <v>0</v>
      </c>
      <c r="J6" s="21">
        <f>H6*G6+I6</f>
        <v>0</v>
      </c>
    </row>
    <row r="7" spans="2:10" ht="24.75" customHeight="1" x14ac:dyDescent="0.25">
      <c r="B7" s="17" t="s">
        <v>11</v>
      </c>
      <c r="C7" s="37"/>
      <c r="D7" s="38"/>
      <c r="E7" s="13" t="s">
        <v>34</v>
      </c>
      <c r="F7" s="8" t="s">
        <v>12</v>
      </c>
      <c r="G7" s="8">
        <v>50</v>
      </c>
      <c r="H7" s="36"/>
      <c r="I7" s="20">
        <f>H7*G7*D27/100</f>
        <v>0</v>
      </c>
      <c r="J7" s="21">
        <f>H7*G7+I7</f>
        <v>0</v>
      </c>
    </row>
    <row r="8" spans="2:10" ht="30" x14ac:dyDescent="0.25">
      <c r="B8" s="16" t="s">
        <v>22</v>
      </c>
      <c r="C8" s="37"/>
      <c r="D8" s="38"/>
      <c r="E8" s="13" t="s">
        <v>35</v>
      </c>
      <c r="F8" s="8" t="s">
        <v>12</v>
      </c>
      <c r="G8" s="8">
        <v>60</v>
      </c>
      <c r="H8" s="36"/>
      <c r="I8" s="20">
        <f>H8*G8*D27/100</f>
        <v>0</v>
      </c>
      <c r="J8" s="21">
        <f t="shared" ref="J8:J24" si="0">H8*G8+I8</f>
        <v>0</v>
      </c>
    </row>
    <row r="9" spans="2:10" ht="45" x14ac:dyDescent="0.25">
      <c r="B9" s="16" t="s">
        <v>38</v>
      </c>
      <c r="C9" s="37"/>
      <c r="D9" s="38"/>
      <c r="E9" s="13" t="s">
        <v>52</v>
      </c>
      <c r="F9" s="8" t="s">
        <v>12</v>
      </c>
      <c r="G9" s="8">
        <v>20</v>
      </c>
      <c r="H9" s="36"/>
      <c r="I9" s="20">
        <f>H9*G9*D27/100</f>
        <v>0</v>
      </c>
      <c r="J9" s="21">
        <f t="shared" ref="J9" si="1">H9*G9+I9</f>
        <v>0</v>
      </c>
    </row>
    <row r="10" spans="2:10" ht="135" customHeight="1" x14ac:dyDescent="0.25">
      <c r="B10" s="18" t="s">
        <v>25</v>
      </c>
      <c r="C10" s="37"/>
      <c r="D10" s="38"/>
      <c r="E10" s="13" t="s">
        <v>37</v>
      </c>
      <c r="F10" s="8" t="s">
        <v>13</v>
      </c>
      <c r="G10" s="8">
        <v>20</v>
      </c>
      <c r="H10" s="36"/>
      <c r="I10" s="20">
        <f>H10*G10*D27/100</f>
        <v>0</v>
      </c>
      <c r="J10" s="21">
        <f t="shared" si="0"/>
        <v>0</v>
      </c>
    </row>
    <row r="11" spans="2:10" ht="30" x14ac:dyDescent="0.25">
      <c r="B11" s="16" t="s">
        <v>27</v>
      </c>
      <c r="C11" s="37"/>
      <c r="D11" s="38"/>
      <c r="E11" s="13" t="s">
        <v>36</v>
      </c>
      <c r="F11" s="8" t="s">
        <v>14</v>
      </c>
      <c r="G11" s="8">
        <v>100</v>
      </c>
      <c r="H11" s="36"/>
      <c r="I11" s="20">
        <f>H11*G11*D27/100</f>
        <v>0</v>
      </c>
      <c r="J11" s="21">
        <f t="shared" si="0"/>
        <v>0</v>
      </c>
    </row>
    <row r="12" spans="2:10" ht="30" x14ac:dyDescent="0.25">
      <c r="B12" s="16" t="s">
        <v>56</v>
      </c>
      <c r="C12" s="37"/>
      <c r="D12" s="38"/>
      <c r="E12" s="13" t="s">
        <v>57</v>
      </c>
      <c r="F12" s="8" t="s">
        <v>13</v>
      </c>
      <c r="G12" s="8">
        <v>4</v>
      </c>
      <c r="H12" s="36"/>
      <c r="I12" s="20">
        <f>H12*G12*D27/100</f>
        <v>0</v>
      </c>
      <c r="J12" s="21">
        <f t="shared" si="0"/>
        <v>0</v>
      </c>
    </row>
    <row r="13" spans="2:10" ht="47.25" customHeight="1" x14ac:dyDescent="0.25">
      <c r="B13" s="18" t="s">
        <v>23</v>
      </c>
      <c r="C13" s="37"/>
      <c r="D13" s="38"/>
      <c r="E13" s="13" t="s">
        <v>39</v>
      </c>
      <c r="F13" s="8" t="s">
        <v>13</v>
      </c>
      <c r="G13" s="8">
        <v>80</v>
      </c>
      <c r="H13" s="36"/>
      <c r="I13" s="20">
        <f>H13*G13*D27/100</f>
        <v>0</v>
      </c>
      <c r="J13" s="21">
        <f t="shared" si="0"/>
        <v>0</v>
      </c>
    </row>
    <row r="14" spans="2:10" ht="47.25" customHeight="1" x14ac:dyDescent="0.25">
      <c r="B14" s="16" t="s">
        <v>30</v>
      </c>
      <c r="C14" s="37"/>
      <c r="D14" s="38"/>
      <c r="E14" s="13" t="s">
        <v>29</v>
      </c>
      <c r="F14" s="8" t="s">
        <v>13</v>
      </c>
      <c r="G14" s="8">
        <v>20</v>
      </c>
      <c r="H14" s="36"/>
      <c r="I14" s="20">
        <f>H14*G14*D27/100</f>
        <v>0</v>
      </c>
      <c r="J14" s="21">
        <f t="shared" si="0"/>
        <v>0</v>
      </c>
    </row>
    <row r="15" spans="2:10" ht="52.5" customHeight="1" x14ac:dyDescent="0.25">
      <c r="B15" s="16" t="s">
        <v>48</v>
      </c>
      <c r="C15" s="37"/>
      <c r="D15" s="38"/>
      <c r="E15" s="13" t="s">
        <v>49</v>
      </c>
      <c r="F15" s="8" t="s">
        <v>13</v>
      </c>
      <c r="G15" s="8">
        <v>2</v>
      </c>
      <c r="H15" s="36"/>
      <c r="I15" s="20">
        <f>H15*G15*D27/100</f>
        <v>0</v>
      </c>
      <c r="J15" s="21">
        <f t="shared" si="0"/>
        <v>0</v>
      </c>
    </row>
    <row r="16" spans="2:10" ht="54.75" customHeight="1" x14ac:dyDescent="0.25">
      <c r="B16" s="19" t="s">
        <v>31</v>
      </c>
      <c r="C16" s="37"/>
      <c r="D16" s="38"/>
      <c r="E16" s="13" t="s">
        <v>40</v>
      </c>
      <c r="F16" s="8" t="s">
        <v>26</v>
      </c>
      <c r="G16" s="8">
        <v>100</v>
      </c>
      <c r="H16" s="36"/>
      <c r="I16" s="20">
        <f>H16*G16*D27/100</f>
        <v>0</v>
      </c>
      <c r="J16" s="21">
        <f t="shared" si="0"/>
        <v>0</v>
      </c>
    </row>
    <row r="17" spans="2:12" ht="187.5" customHeight="1" x14ac:dyDescent="0.25">
      <c r="B17" s="22" t="s">
        <v>50</v>
      </c>
      <c r="C17" s="37"/>
      <c r="D17" s="38"/>
      <c r="E17" s="13" t="s">
        <v>24</v>
      </c>
      <c r="F17" s="8" t="s">
        <v>13</v>
      </c>
      <c r="G17" s="15">
        <v>5</v>
      </c>
      <c r="H17" s="36"/>
      <c r="I17" s="20">
        <f>H17*G17*D27/100</f>
        <v>0</v>
      </c>
      <c r="J17" s="21">
        <f t="shared" si="0"/>
        <v>0</v>
      </c>
    </row>
    <row r="18" spans="2:12" ht="159" customHeight="1" x14ac:dyDescent="0.25">
      <c r="B18" s="22" t="s">
        <v>51</v>
      </c>
      <c r="C18" s="37"/>
      <c r="D18" s="38"/>
      <c r="E18" s="13" t="s">
        <v>24</v>
      </c>
      <c r="F18" s="8" t="s">
        <v>13</v>
      </c>
      <c r="G18" s="15">
        <v>5</v>
      </c>
      <c r="H18" s="36"/>
      <c r="I18" s="20">
        <f>H18*G18*D27/100</f>
        <v>0</v>
      </c>
      <c r="J18" s="21">
        <f t="shared" si="0"/>
        <v>0</v>
      </c>
      <c r="L18" s="23"/>
    </row>
    <row r="19" spans="2:12" ht="146.25" customHeight="1" x14ac:dyDescent="0.25">
      <c r="B19" s="16" t="s">
        <v>41</v>
      </c>
      <c r="C19" s="37"/>
      <c r="D19" s="38"/>
      <c r="E19" s="13" t="s">
        <v>42</v>
      </c>
      <c r="F19" s="8" t="s">
        <v>13</v>
      </c>
      <c r="G19" s="15">
        <v>8</v>
      </c>
      <c r="H19" s="36"/>
      <c r="I19" s="20">
        <f>H19*G19*D27/100</f>
        <v>0</v>
      </c>
      <c r="J19" s="21">
        <f t="shared" si="0"/>
        <v>0</v>
      </c>
    </row>
    <row r="20" spans="2:12" ht="60" x14ac:dyDescent="0.25">
      <c r="B20" s="16" t="s">
        <v>44</v>
      </c>
      <c r="C20" s="37"/>
      <c r="D20" s="37"/>
      <c r="E20" s="8" t="s">
        <v>45</v>
      </c>
      <c r="F20" s="8" t="s">
        <v>13</v>
      </c>
      <c r="G20" s="8">
        <v>40</v>
      </c>
      <c r="H20" s="36"/>
      <c r="I20" s="20">
        <f>H20*G20*D27/100</f>
        <v>0</v>
      </c>
      <c r="J20" s="21">
        <f t="shared" si="0"/>
        <v>0</v>
      </c>
    </row>
    <row r="21" spans="2:12" ht="57" customHeight="1" x14ac:dyDescent="0.25">
      <c r="B21" s="16" t="s">
        <v>46</v>
      </c>
      <c r="C21" s="37"/>
      <c r="D21" s="38"/>
      <c r="E21" s="13" t="s">
        <v>47</v>
      </c>
      <c r="F21" s="8" t="s">
        <v>13</v>
      </c>
      <c r="G21" s="8">
        <v>40</v>
      </c>
      <c r="H21" s="36"/>
      <c r="I21" s="20">
        <f>H21*G21*D27/100</f>
        <v>0</v>
      </c>
      <c r="J21" s="21">
        <f t="shared" ref="J21:J23" si="2">H21*G21+I21</f>
        <v>0</v>
      </c>
    </row>
    <row r="22" spans="2:12" ht="57" customHeight="1" x14ac:dyDescent="0.25">
      <c r="B22" s="16" t="s">
        <v>53</v>
      </c>
      <c r="C22" s="37"/>
      <c r="D22" s="38"/>
      <c r="E22" s="13" t="s">
        <v>47</v>
      </c>
      <c r="F22" s="8" t="s">
        <v>13</v>
      </c>
      <c r="G22" s="8">
        <v>40</v>
      </c>
      <c r="H22" s="36"/>
      <c r="I22" s="20">
        <f>H22*G22*D27/100</f>
        <v>0</v>
      </c>
      <c r="J22" s="21">
        <f t="shared" si="2"/>
        <v>0</v>
      </c>
    </row>
    <row r="23" spans="2:12" ht="57" customHeight="1" x14ac:dyDescent="0.25">
      <c r="B23" s="16" t="s">
        <v>54</v>
      </c>
      <c r="C23" s="37"/>
      <c r="D23" s="38"/>
      <c r="E23" s="13" t="s">
        <v>55</v>
      </c>
      <c r="F23" s="8" t="s">
        <v>13</v>
      </c>
      <c r="G23" s="8">
        <v>3</v>
      </c>
      <c r="H23" s="36"/>
      <c r="I23" s="20">
        <f>H23*G23*D27/100</f>
        <v>0</v>
      </c>
      <c r="J23" s="21">
        <f t="shared" si="2"/>
        <v>0</v>
      </c>
    </row>
    <row r="24" spans="2:12" ht="58.5" customHeight="1" x14ac:dyDescent="0.25">
      <c r="B24" s="16" t="s">
        <v>43</v>
      </c>
      <c r="C24" s="37"/>
      <c r="D24" s="38"/>
      <c r="E24" s="13" t="s">
        <v>29</v>
      </c>
      <c r="F24" s="8" t="s">
        <v>13</v>
      </c>
      <c r="G24" s="8">
        <v>20</v>
      </c>
      <c r="H24" s="36"/>
      <c r="I24" s="20">
        <f>H24*G24*D27/100</f>
        <v>0</v>
      </c>
      <c r="J24" s="21">
        <f t="shared" si="0"/>
        <v>0</v>
      </c>
    </row>
    <row r="25" spans="2:12" ht="15.75" thickBot="1" x14ac:dyDescent="0.3">
      <c r="B25" s="1"/>
      <c r="C25" s="1"/>
      <c r="D25" s="1"/>
      <c r="E25" s="1"/>
      <c r="F25" s="1"/>
      <c r="G25" s="1"/>
      <c r="H25" s="1"/>
      <c r="I25" s="1"/>
      <c r="J25" s="1"/>
    </row>
    <row r="26" spans="2:12" ht="30" x14ac:dyDescent="0.25">
      <c r="B26" s="24" t="s">
        <v>19</v>
      </c>
      <c r="C26" s="25"/>
      <c r="D26" s="2" t="s">
        <v>15</v>
      </c>
      <c r="E26" s="11"/>
      <c r="F26" s="1"/>
      <c r="G26" s="1"/>
      <c r="H26" s="3" t="s">
        <v>16</v>
      </c>
      <c r="I26" s="4" t="s">
        <v>17</v>
      </c>
      <c r="J26" s="5" t="s">
        <v>18</v>
      </c>
    </row>
    <row r="27" spans="2:12" ht="48.75" customHeight="1" thickBot="1" x14ac:dyDescent="0.3">
      <c r="B27" s="24"/>
      <c r="C27" s="25"/>
      <c r="D27" s="10">
        <v>21</v>
      </c>
      <c r="E27" s="12"/>
      <c r="F27" s="1"/>
      <c r="G27" s="1"/>
      <c r="H27" s="6">
        <f>J27-I27</f>
        <v>0</v>
      </c>
      <c r="I27" s="7">
        <f>SUM(I5:I24)</f>
        <v>0</v>
      </c>
      <c r="J27" s="9">
        <f>SUM(J5:J24)</f>
        <v>0</v>
      </c>
    </row>
    <row r="28" spans="2:12" ht="33" customHeight="1" x14ac:dyDescent="0.25">
      <c r="B28" s="24" t="s">
        <v>20</v>
      </c>
      <c r="C28" s="24"/>
      <c r="D28" s="1"/>
      <c r="E28" s="1"/>
      <c r="F28" s="1"/>
      <c r="G28" s="1"/>
      <c r="H28" s="1"/>
      <c r="I28" s="1"/>
      <c r="J28" s="1"/>
    </row>
    <row r="29" spans="2:12" ht="15" customHeight="1" x14ac:dyDescent="0.25">
      <c r="B29" s="14"/>
      <c r="C29" s="14"/>
      <c r="D29" s="1"/>
      <c r="E29" s="1"/>
      <c r="F29" s="1"/>
      <c r="G29" s="1"/>
      <c r="H29" s="1"/>
      <c r="I29" s="1"/>
      <c r="J29" s="1"/>
    </row>
    <row r="30" spans="2:12" ht="15" customHeight="1" x14ac:dyDescent="0.25">
      <c r="B30" s="14"/>
      <c r="C30" s="14"/>
      <c r="D30" s="1"/>
      <c r="E30" s="1"/>
      <c r="F30" s="1"/>
      <c r="G30" s="1"/>
      <c r="H30" s="1"/>
      <c r="I30" s="1"/>
      <c r="J30" s="1"/>
    </row>
  </sheetData>
  <sheetProtection algorithmName="SHA-512" hashValue="iWWPQ8oPKVLbM7bTv9v07+ghv9tim822dQKGuYy64rlYHsKQ9gLLU9/uYjFUVPiUfeWrgQQV3VKxnsI9SMMCow==" saltValue="h8nTCO4/jbM7/m0dVO/pzQ==" spinCount="100000" sheet="1" objects="1" scenarios="1"/>
  <mergeCells count="13">
    <mergeCell ref="B26:C27"/>
    <mergeCell ref="B28:C28"/>
    <mergeCell ref="B1:J1"/>
    <mergeCell ref="B2:C2"/>
    <mergeCell ref="B3:B4"/>
    <mergeCell ref="C3:C4"/>
    <mergeCell ref="D3:D4"/>
    <mergeCell ref="F3:F4"/>
    <mergeCell ref="G3:G4"/>
    <mergeCell ref="H3:H4"/>
    <mergeCell ref="I3:I4"/>
    <mergeCell ref="J3:J4"/>
    <mergeCell ref="E3:E4"/>
  </mergeCells>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Papík Miroslav</dc:creator>
  <cp:lastModifiedBy>Papík Miroslav</cp:lastModifiedBy>
  <dcterms:created xsi:type="dcterms:W3CDTF">2024-01-09T08:45:49Z</dcterms:created>
  <dcterms:modified xsi:type="dcterms:W3CDTF">2026-01-13T08:27:38Z</dcterms:modified>
</cp:coreProperties>
</file>