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HKLCR\Doprava dětí - listopad\Zadávací dokumentace\"/>
    </mc:Choice>
  </mc:AlternateContent>
  <xr:revisionPtr revIDLastSave="0" documentId="13_ncr:1_{4352BDCA-F66C-4B39-B10A-22425A430CFD}" xr6:coauthVersionLast="36" xr6:coauthVersionMax="36" xr10:uidLastSave="{00000000-0000-0000-0000-000000000000}"/>
  <bookViews>
    <workbookView xWindow="0" yWindow="0" windowWidth="21570" windowHeight="8055" tabRatio="771" xr2:uid="{00000000-000D-0000-FFFF-FFFF00000000}"/>
  </bookViews>
  <sheets>
    <sheet name="Karlovarsko 1." sheetId="1" r:id="rId1"/>
    <sheet name="Karlovarsko 2." sheetId="8" r:id="rId2"/>
    <sheet name="Karlovarsko 3." sheetId="9" r:id="rId3"/>
    <sheet name="Karlovarsko 4." sheetId="37" r:id="rId4"/>
    <sheet name="Sokolovsko 1." sheetId="4" r:id="rId5"/>
    <sheet name="Sokolovsko 2." sheetId="21" r:id="rId6"/>
    <sheet name="Sokolovsko 3." sheetId="31" r:id="rId7"/>
    <sheet name="Sokolovsko 4." sheetId="32" r:id="rId8"/>
    <sheet name="Sokolovsko 5." sheetId="33" r:id="rId9"/>
    <sheet name="Chebsko 1." sheetId="7" r:id="rId10"/>
    <sheet name="Chebsko 2." sheetId="24" r:id="rId11"/>
    <sheet name="Chebsko 3." sheetId="27" r:id="rId12"/>
    <sheet name="Chebsko 4." sheetId="35" r:id="rId13"/>
    <sheet name="Chebsko 5." sheetId="36" r:id="rId14"/>
    <sheet name="DVMO" sheetId="26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7" l="1"/>
  <c r="J12" i="37"/>
  <c r="I12" i="37" s="1"/>
  <c r="J11" i="37"/>
  <c r="I11" i="37"/>
  <c r="J10" i="37"/>
  <c r="I10" i="37" s="1"/>
  <c r="J9" i="37"/>
  <c r="I9" i="37" s="1"/>
  <c r="J8" i="37"/>
  <c r="I8" i="37" s="1"/>
  <c r="J7" i="37"/>
  <c r="I7" i="37"/>
  <c r="J6" i="37"/>
  <c r="I6" i="37" s="1"/>
  <c r="J5" i="37"/>
  <c r="I5" i="37" s="1"/>
  <c r="J8" i="26"/>
  <c r="I8" i="26" s="1"/>
  <c r="J7" i="26"/>
  <c r="I7" i="26" s="1"/>
  <c r="J6" i="26"/>
  <c r="I6" i="26" s="1"/>
  <c r="J9" i="26"/>
  <c r="I9" i="26"/>
  <c r="J10" i="26"/>
  <c r="I10" i="26" s="1"/>
  <c r="J11" i="26"/>
  <c r="J7" i="36"/>
  <c r="I7" i="36" s="1"/>
  <c r="J7" i="35"/>
  <c r="I7" i="35" s="1"/>
  <c r="J7" i="24"/>
  <c r="I7" i="24" s="1"/>
  <c r="J7" i="7"/>
  <c r="I7" i="7" s="1"/>
  <c r="J8" i="7"/>
  <c r="I8" i="7" s="1"/>
  <c r="J7" i="9"/>
  <c r="I7" i="9" s="1"/>
  <c r="J8" i="9"/>
  <c r="I8" i="9" s="1"/>
  <c r="J9" i="9"/>
  <c r="I9" i="9" s="1"/>
  <c r="J10" i="9"/>
  <c r="J8" i="8"/>
  <c r="I8" i="8" s="1"/>
  <c r="J9" i="8"/>
  <c r="I9" i="8" s="1"/>
  <c r="J10" i="8"/>
  <c r="J8" i="1"/>
  <c r="I8" i="1" s="1"/>
  <c r="J9" i="1"/>
  <c r="I9" i="1" s="1"/>
  <c r="J10" i="1"/>
  <c r="I10" i="1" s="1"/>
  <c r="J11" i="1"/>
  <c r="J13" i="37" l="1"/>
  <c r="I13" i="37"/>
  <c r="H12" i="36"/>
  <c r="J11" i="36"/>
  <c r="I11" i="36" s="1"/>
  <c r="J10" i="36"/>
  <c r="I10" i="36" s="1"/>
  <c r="J9" i="36"/>
  <c r="I9" i="36" s="1"/>
  <c r="J8" i="36"/>
  <c r="I8" i="36" s="1"/>
  <c r="J6" i="36"/>
  <c r="I6" i="36" s="1"/>
  <c r="J5" i="36"/>
  <c r="H12" i="35"/>
  <c r="J11" i="35"/>
  <c r="I11" i="35" s="1"/>
  <c r="J10" i="35"/>
  <c r="I10" i="35" s="1"/>
  <c r="J9" i="35"/>
  <c r="I9" i="35"/>
  <c r="J8" i="35"/>
  <c r="I8" i="35" s="1"/>
  <c r="J6" i="35"/>
  <c r="I6" i="35" s="1"/>
  <c r="J5" i="35"/>
  <c r="J8" i="27"/>
  <c r="I8" i="27" s="1"/>
  <c r="J7" i="27"/>
  <c r="I7" i="27" s="1"/>
  <c r="J9" i="27"/>
  <c r="I9" i="27" s="1"/>
  <c r="J8" i="24"/>
  <c r="I8" i="24" s="1"/>
  <c r="J9" i="24"/>
  <c r="I9" i="24" s="1"/>
  <c r="J10" i="24"/>
  <c r="I10" i="24" s="1"/>
  <c r="J9" i="7"/>
  <c r="I9" i="7" s="1"/>
  <c r="J10" i="7"/>
  <c r="I10" i="7" s="1"/>
  <c r="H12" i="33"/>
  <c r="J11" i="33"/>
  <c r="I11" i="33" s="1"/>
  <c r="J10" i="33"/>
  <c r="I10" i="33" s="1"/>
  <c r="J9" i="33"/>
  <c r="I9" i="33" s="1"/>
  <c r="J8" i="33"/>
  <c r="I8" i="33" s="1"/>
  <c r="J7" i="33"/>
  <c r="I7" i="33" s="1"/>
  <c r="J6" i="33"/>
  <c r="I6" i="33" s="1"/>
  <c r="J5" i="33"/>
  <c r="H12" i="32"/>
  <c r="J11" i="32"/>
  <c r="I11" i="32" s="1"/>
  <c r="J10" i="32"/>
  <c r="I10" i="32" s="1"/>
  <c r="J9" i="32"/>
  <c r="I9" i="32" s="1"/>
  <c r="J8" i="32"/>
  <c r="I8" i="32" s="1"/>
  <c r="J7" i="32"/>
  <c r="I7" i="32" s="1"/>
  <c r="J6" i="32"/>
  <c r="I6" i="32" s="1"/>
  <c r="J5" i="32"/>
  <c r="H12" i="31"/>
  <c r="J11" i="31"/>
  <c r="I11" i="31" s="1"/>
  <c r="J10" i="31"/>
  <c r="I10" i="31" s="1"/>
  <c r="J9" i="31"/>
  <c r="I9" i="31" s="1"/>
  <c r="J8" i="31"/>
  <c r="I8" i="31" s="1"/>
  <c r="J7" i="31"/>
  <c r="I7" i="31" s="1"/>
  <c r="J6" i="31"/>
  <c r="I6" i="31" s="1"/>
  <c r="J5" i="31"/>
  <c r="J10" i="21"/>
  <c r="I10" i="21" s="1"/>
  <c r="J11" i="9"/>
  <c r="I11" i="9" s="1"/>
  <c r="J13" i="8"/>
  <c r="I13" i="8" s="1"/>
  <c r="J12" i="35" l="1"/>
  <c r="J12" i="36"/>
  <c r="I5" i="36"/>
  <c r="I12" i="36" s="1"/>
  <c r="I5" i="35"/>
  <c r="J12" i="32"/>
  <c r="J12" i="31"/>
  <c r="J12" i="33"/>
  <c r="I5" i="32"/>
  <c r="I12" i="32" s="1"/>
  <c r="I5" i="31"/>
  <c r="I12" i="31" s="1"/>
  <c r="I12" i="35"/>
  <c r="I5" i="33"/>
  <c r="I12" i="33" s="1"/>
  <c r="J12" i="7"/>
  <c r="I12" i="7" s="1"/>
  <c r="J7" i="21"/>
  <c r="I7" i="21" s="1"/>
  <c r="J8" i="21"/>
  <c r="I8" i="21" s="1"/>
  <c r="J7" i="4"/>
  <c r="I7" i="4" s="1"/>
  <c r="J8" i="4"/>
  <c r="I8" i="4" s="1"/>
  <c r="J9" i="4"/>
  <c r="I9" i="4" s="1"/>
  <c r="H12" i="27"/>
  <c r="J11" i="27"/>
  <c r="I11" i="27" s="1"/>
  <c r="J10" i="27"/>
  <c r="I10" i="27" s="1"/>
  <c r="J6" i="27"/>
  <c r="I6" i="27" s="1"/>
  <c r="J5" i="27"/>
  <c r="I5" i="27" s="1"/>
  <c r="I12" i="27" l="1"/>
  <c r="J12" i="27"/>
  <c r="H13" i="26"/>
  <c r="I11" i="26"/>
  <c r="J5" i="26"/>
  <c r="I5" i="26" s="1"/>
  <c r="J12" i="26"/>
  <c r="I12" i="26" s="1"/>
  <c r="J13" i="26" l="1"/>
  <c r="I13" i="26"/>
  <c r="H12" i="24" l="1"/>
  <c r="J11" i="24"/>
  <c r="I11" i="24" s="1"/>
  <c r="J6" i="24"/>
  <c r="I6" i="24" s="1"/>
  <c r="J5" i="24"/>
  <c r="H12" i="21"/>
  <c r="J11" i="21"/>
  <c r="I11" i="21" s="1"/>
  <c r="J9" i="21"/>
  <c r="I9" i="21" s="1"/>
  <c r="J6" i="21"/>
  <c r="I6" i="21" s="1"/>
  <c r="J5" i="21"/>
  <c r="I5" i="21" s="1"/>
  <c r="I10" i="8"/>
  <c r="I11" i="1"/>
  <c r="J12" i="24" l="1"/>
  <c r="J12" i="21"/>
  <c r="I5" i="24"/>
  <c r="I12" i="24" s="1"/>
  <c r="I12" i="21"/>
  <c r="J6" i="7"/>
  <c r="I6" i="7" s="1"/>
  <c r="J11" i="7"/>
  <c r="I11" i="7" s="1"/>
  <c r="J11" i="4"/>
  <c r="I11" i="4" s="1"/>
  <c r="H14" i="9" l="1"/>
  <c r="J13" i="9"/>
  <c r="I13" i="9" s="1"/>
  <c r="J12" i="9"/>
  <c r="I12" i="9" s="1"/>
  <c r="I10" i="9"/>
  <c r="J6" i="9"/>
  <c r="I6" i="9" s="1"/>
  <c r="J5" i="9"/>
  <c r="I5" i="9" s="1"/>
  <c r="H14" i="8"/>
  <c r="J12" i="8"/>
  <c r="I12" i="8" s="1"/>
  <c r="J11" i="8"/>
  <c r="I11" i="8" s="1"/>
  <c r="J7" i="8"/>
  <c r="I7" i="8" s="1"/>
  <c r="J6" i="8"/>
  <c r="J5" i="8"/>
  <c r="I5" i="8" s="1"/>
  <c r="J6" i="1"/>
  <c r="I6" i="1" s="1"/>
  <c r="J7" i="1"/>
  <c r="I7" i="1" s="1"/>
  <c r="J12" i="1"/>
  <c r="I12" i="1" s="1"/>
  <c r="J13" i="1"/>
  <c r="I13" i="1" s="1"/>
  <c r="J6" i="4"/>
  <c r="I6" i="4" s="1"/>
  <c r="J10" i="4"/>
  <c r="I10" i="4" s="1"/>
  <c r="H13" i="7"/>
  <c r="J5" i="7"/>
  <c r="I5" i="7" s="1"/>
  <c r="J13" i="7" l="1"/>
  <c r="I13" i="7"/>
  <c r="J14" i="8"/>
  <c r="I14" i="9"/>
  <c r="J14" i="9"/>
  <c r="I6" i="8"/>
  <c r="I14" i="8" s="1"/>
  <c r="J5" i="1" l="1"/>
  <c r="J5" i="4"/>
  <c r="I5" i="4" l="1"/>
  <c r="I5" i="1"/>
  <c r="J12" i="4" l="1"/>
  <c r="I12" i="4"/>
  <c r="H12" i="4"/>
  <c r="I14" i="1" l="1"/>
  <c r="J14" i="1"/>
  <c r="H14" i="1"/>
</calcChain>
</file>

<file path=xl/sharedStrings.xml><?xml version="1.0" encoding="utf-8"?>
<sst xmlns="http://schemas.openxmlformats.org/spreadsheetml/2006/main" count="410" uniqueCount="132">
  <si>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</si>
  <si>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</si>
  <si>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</si>
  <si>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</si>
  <si>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</si>
  <si>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</si>
  <si>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</si>
  <si>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</si>
  <si>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</si>
  <si>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</si>
  <si>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</si>
  <si>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ZŠ Toužim, Plzeňská 395, 364 01 Toužim</t>
  </si>
  <si>
    <t>Západočeské divadlo v Chebu</t>
  </si>
  <si>
    <t>Klášter premonstrátů Teplá</t>
  </si>
  <si>
    <t>Státní zámek Valeč</t>
  </si>
  <si>
    <t>Bečovská botanická zahrada</t>
  </si>
  <si>
    <t>8.00</t>
  </si>
  <si>
    <t>MŠ Merklín, č. p. 86, 362 34 Merklín</t>
  </si>
  <si>
    <t>3. ZŠ Chodov, Husova 788, 357 35 Chodov</t>
  </si>
  <si>
    <t>Hrad Vildštejn ve Skalné</t>
  </si>
  <si>
    <t>Muzeum Cheb</t>
  </si>
  <si>
    <t>4. ZŠ Cheb, Hradební 14, 350 02 Cheb</t>
  </si>
  <si>
    <t>Muzeum Karlovy Vary</t>
  </si>
  <si>
    <t>Městské divadlo Mariánské Lázně</t>
  </si>
  <si>
    <t>ZŠ Bochov, Okružní 367, 364 71 Bochov</t>
  </si>
  <si>
    <t>ZŠ a MŠ Útvina, č. p. 153, 364 01 Toužim</t>
  </si>
  <si>
    <t>MŠ Bochov, Zahradní 315, 364 71 Bochov</t>
  </si>
  <si>
    <t>ZŠ a MŠ Dalovice, U Potoka 120, 362 63 Dalovice</t>
  </si>
  <si>
    <t>Naučná stezka - Jáchymovské peklo (vykládka na autobusové zastávce přímo u kostela sv. Jáchyma. Odjezd je ze zastávky u Infocentra</t>
  </si>
  <si>
    <t>ZŠ a MŠ Libavské Údolí, 357 51 Libavské Údolí</t>
  </si>
  <si>
    <t>ZŠ Královské Poříčí, Dlouhá 63, Královské Poříčí</t>
  </si>
  <si>
    <t>2. ZŠ Chodov, Školní 697, 357 35 Chodov</t>
  </si>
  <si>
    <t>MŠ Sokolov, Vrchlického 80, 356 01 Sokolov</t>
  </si>
  <si>
    <t>MŠ Truhlářská 90/11, 360 17 Karlovy Vary</t>
  </si>
  <si>
    <r>
      <t xml:space="preserve">Montessori MŠ Elipsa, Svatošská 269, Karlovy Vary </t>
    </r>
    <r>
      <rPr>
        <b/>
        <sz val="14"/>
        <color theme="1"/>
        <rFont val="Calibri"/>
        <family val="2"/>
        <charset val="238"/>
        <scheme val="minor"/>
      </rPr>
      <t xml:space="preserve">(odjezd od SOS Vesničky KV - Doubí) </t>
    </r>
  </si>
  <si>
    <t>Dům kultury Ostrov</t>
  </si>
  <si>
    <t>MŠ Stráž nad Ohří, č. p. 101, 363 01 Stráž nad Ohří</t>
  </si>
  <si>
    <t>Divadlo B. Němcové, Františkovy Lázně</t>
  </si>
  <si>
    <r>
      <t xml:space="preserve">Lesní škola Skulina, Svatošská, Karlovy Vary - Doubí </t>
    </r>
    <r>
      <rPr>
        <b/>
        <sz val="14"/>
        <rFont val="Calibri"/>
        <family val="2"/>
        <charset val="238"/>
        <scheme val="minor"/>
      </rPr>
      <t>(odjezd od SOS vesničky)</t>
    </r>
  </si>
  <si>
    <t>ZŠ a MŠ Kyselka, Radošov 75, 362 72 Kyselka</t>
  </si>
  <si>
    <t>Císařské lázně v Karlových Varech</t>
  </si>
  <si>
    <t>ZŠ a MŠ Bečov nad Teplou, Školní 152, 364 64 Bečov n. T.</t>
  </si>
  <si>
    <t>Hrad Loket</t>
  </si>
  <si>
    <t>ZŠ Truhlářská 681/19, 360 17 Karlovy Vary</t>
  </si>
  <si>
    <t>Sokolovna Toužim</t>
  </si>
  <si>
    <t>MŠ Krásné Údolí, č. p. 77, 364 01 Krásné Údolí</t>
  </si>
  <si>
    <t>ZŠ a MŠ Štědrá č. p. 49, 364 52 Štědrá</t>
  </si>
  <si>
    <t>CENOVÁ NABÍDKA - Doprava dětí - listopad - Část 4 – Karlovarsko 4/4</t>
  </si>
  <si>
    <t>CENOVÁ NABÍDKA - Doprava dětí - listopad - Část 3 – Karlovarsko 3/4</t>
  </si>
  <si>
    <t>CENOVÁ NABÍDKA - Doprava dětí - listopad - Část 2 – Karlovarsko 2/4</t>
  </si>
  <si>
    <t>CENOVÁ NABÍDKA - Doprava dětí - listopad - Část 1 – Karlovarsko 1/4</t>
  </si>
  <si>
    <t>CENOVÁ NABÍDKA - Doprava dětí - listopad - Část 5 – Sokolovsko 1/5</t>
  </si>
  <si>
    <t>CENOVÁ NABÍDKA - Doprava dětí - listopad - Část 6 – Sokolovsko 2/5</t>
  </si>
  <si>
    <t>CENOVÁ NABÍDKA - Doprava dětí - listopad - Část 7 – Sokolovsko 3/5</t>
  </si>
  <si>
    <t>CENOVÁ NABÍDKA - Doprava dětí - listopad - Část 8 – Sokolovsko 4/5</t>
  </si>
  <si>
    <t>CENOVÁ NABÍDKA - Doprava dětí - listopad - Část 9 – Sokolovsko 5/5</t>
  </si>
  <si>
    <t>CENOVÁ NABÍDKA - Doprava dětí - listopad - Část 10 – Chebsko 1/5</t>
  </si>
  <si>
    <t>CENOVÁ NABÍDKA - Doprava dětí - listopad - Část 11 – Chebsko 2/5</t>
  </si>
  <si>
    <t>CENOVÁ NABÍDKA - Doprava dětí - listopad - Část 12 – Chebsko 3/5</t>
  </si>
  <si>
    <t>CENOVÁ NABÍDKA - Doprava dětí - listopad - Část 13 – Chebsko 4/5</t>
  </si>
  <si>
    <t>CENOVÁ NABÍDKA - Doprava dětí - listopad - Část 14 – Chebsko 5/5</t>
  </si>
  <si>
    <t>CENOVÁ NABÍDKA - Doprava dětí - listopad - Část 15 – Doprava většího množství osob</t>
  </si>
  <si>
    <t>ZŠ Krušnohorská 11, 360 10 Karlovy Vary</t>
  </si>
  <si>
    <t>Porcelánka Thun 1794</t>
  </si>
  <si>
    <r>
      <t xml:space="preserve">LMŠ Svatošky, Šmeralova 705/34, 360 01 Karlovy Vary </t>
    </r>
    <r>
      <rPr>
        <b/>
        <sz val="14"/>
        <rFont val="Calibri"/>
        <family val="2"/>
        <charset val="238"/>
        <scheme val="minor"/>
      </rPr>
      <t>(odjezd z konečné MHD "6" v Doubí)</t>
    </r>
  </si>
  <si>
    <t>14.00</t>
  </si>
  <si>
    <t>Lesní škola Skulina, Svatošská, Karlovy Vary - Doubí (odjezd od SOS vesničky)</t>
  </si>
  <si>
    <t>Dizajnpark, Výměník, Západní 21/1749, 360 01 Karlovy Vary</t>
  </si>
  <si>
    <t>MŠ Březová, Staromlýnská 34/29, 360 01 Březová</t>
  </si>
  <si>
    <t>Karlovy Vary - Thermal</t>
  </si>
  <si>
    <r>
      <t xml:space="preserve">DS Malinová, DS Borůvka, Kolová č. p. 300 a ZŠ Kolová, č. p. 97, 360 01 Kolová </t>
    </r>
    <r>
      <rPr>
        <b/>
        <sz val="14"/>
        <rFont val="Calibri"/>
        <family val="2"/>
        <charset val="238"/>
        <scheme val="minor"/>
      </rPr>
      <t>(odjezd z parkoviště ZŠ Kolová č.p. 97)</t>
    </r>
  </si>
  <si>
    <r>
      <t xml:space="preserve">MŠ Ostrov, Masarykova 1195, 363 01 Ostrov </t>
    </r>
    <r>
      <rPr>
        <b/>
        <sz val="14"/>
        <rFont val="Calibri"/>
        <family val="2"/>
        <charset val="238"/>
        <scheme val="minor"/>
      </rPr>
      <t>(odjezd z hlavní silnice u tříděného odpadu mezi paneláky Masarykova 1149 a 1148)</t>
    </r>
  </si>
  <si>
    <t>Karlovarské městské divadlo</t>
  </si>
  <si>
    <t>ZŠ a MŠ Abertamy</t>
  </si>
  <si>
    <r>
      <t xml:space="preserve">ZŠ a MŠ Moudrá sova, Studentská 312 </t>
    </r>
    <r>
      <rPr>
        <b/>
        <sz val="14"/>
        <rFont val="Calibri"/>
        <family val="2"/>
        <charset val="238"/>
        <scheme val="minor"/>
      </rPr>
      <t>(odjezd z ulice Keramická 92/6, 360 01 Březová)</t>
    </r>
  </si>
  <si>
    <t>ZŠ Ostrov, Krušnohorská 304, 363 01 Ostrov</t>
  </si>
  <si>
    <r>
      <t>ZŠ a MŠ Toužim, Plzeňská 3985, 364 01 Toužim</t>
    </r>
    <r>
      <rPr>
        <b/>
        <sz val="14"/>
        <rFont val="Calibri"/>
        <family val="2"/>
        <charset val="238"/>
        <scheme val="minor"/>
      </rPr>
      <t xml:space="preserve"> (odjezd z Náměstí Jířího z Poděbrad)</t>
    </r>
  </si>
  <si>
    <t>SOA Sokolov, Hornická 1569, 356 01 Sokolov</t>
  </si>
  <si>
    <t>ZŠ Horní Slavkov, Školní 786, 357 31 Horní Slavkov</t>
  </si>
  <si>
    <t>MŠ Podlesí 70, Svatava</t>
  </si>
  <si>
    <t xml:space="preserve">ZŠ Kynšperk nad Ohří, Komenského 40 </t>
  </si>
  <si>
    <r>
      <t xml:space="preserve">ZŠ Březová, Komenského 232, 357 61 Sokolov </t>
    </r>
    <r>
      <rPr>
        <b/>
        <sz val="14"/>
        <rFont val="Calibri"/>
        <family val="2"/>
        <charset val="238"/>
        <scheme val="minor"/>
      </rPr>
      <t xml:space="preserve">(odjezd z autobusového nádraží) </t>
    </r>
  </si>
  <si>
    <t>ZŠ Kraslice Dukelská 1122, 358 01 Kraslice</t>
  </si>
  <si>
    <t>Městský dům kultury Sokolov</t>
  </si>
  <si>
    <t>ZŠ Chodov, Školní 697, 357 35 Chodov</t>
  </si>
  <si>
    <t>ZŠ Lomnice, Školní 234, 356 01 Sokolov</t>
  </si>
  <si>
    <t>MŠ Pionýrů 1344, 356 01 Sokolov</t>
  </si>
  <si>
    <t>ZŠ Běžecká 2055, 356 01 Sokolov</t>
  </si>
  <si>
    <t>MŠ Školní 737, 357 35 Chodov</t>
  </si>
  <si>
    <t>MŠ Lipová cesta 1091, 358 01 Kraslice</t>
  </si>
  <si>
    <t>Hrad loket</t>
  </si>
  <si>
    <t>MŠ Marie Majerové 1650, 356 01 Sokolov</t>
  </si>
  <si>
    <t>MŠ Alšova 1746, 356 01 Sokolov</t>
  </si>
  <si>
    <t>MŠ Dolní Rychnov, Šafaříkova 17, 356 04 Dolní Rychnov</t>
  </si>
  <si>
    <t>Městské kulturní středisko Habartov</t>
  </si>
  <si>
    <r>
      <t xml:space="preserve">ZŠ Bukovany, č. p. 146, 357 55 Bukovany </t>
    </r>
    <r>
      <rPr>
        <b/>
        <sz val="14"/>
        <rFont val="Calibri"/>
        <family val="2"/>
        <charset val="238"/>
        <scheme val="minor"/>
      </rPr>
      <t>(odjezd z náměstí v Bukovanech)</t>
    </r>
  </si>
  <si>
    <r>
      <t xml:space="preserve">MŠ Bukovany, č. p. 145, 357 55 Bukovany </t>
    </r>
    <r>
      <rPr>
        <b/>
        <sz val="14"/>
        <rFont val="Calibri"/>
        <family val="2"/>
        <charset val="238"/>
        <scheme val="minor"/>
      </rPr>
      <t>(odjezd z náměstí v Bukovanech)</t>
    </r>
  </si>
  <si>
    <t>MŠ Sokolov, Pionýrů 1344, 356 01 Sokolov</t>
  </si>
  <si>
    <t>ZŠ a MŠ Svatava, Pohraniční stráže 81, 357 03 Svatava</t>
  </si>
  <si>
    <t>MŠ Komenského 11, Březová u Sokolova</t>
  </si>
  <si>
    <r>
      <t xml:space="preserve">ZŠ a MŠ Okružní 57, Aš, 352 01 Aš </t>
    </r>
    <r>
      <rPr>
        <b/>
        <sz val="14"/>
        <rFont val="Calibri"/>
        <family val="2"/>
        <charset val="238"/>
        <scheme val="minor"/>
      </rPr>
      <t>(odjezd od MŠ G. Geipela)</t>
    </r>
  </si>
  <si>
    <t>ZŠ Františkovy Lázně, Česká 39/1, 351 01 Františkovy Lázně</t>
  </si>
  <si>
    <t>MŠ Krásná, č.p. 280, 352 01 Aš</t>
  </si>
  <si>
    <t>Hotelová škola Mariánské Lázně, Komenského 449/2, 353 01 Mariánské Lázně</t>
  </si>
  <si>
    <t>ZŠ a MŠ Hazlov, č.p. 119, 351 32 Hazlov</t>
  </si>
  <si>
    <t>MŠ Klimentov 118, Velká Hleďsebe</t>
  </si>
  <si>
    <t>ZŠ Velká Hleďsebe, Pohraniční stráže 95, 353 01 Velká Hleďsebe</t>
  </si>
  <si>
    <t>ZŠ a MŠ Nový Kostel č.p. 3, 351 34 Skalná</t>
  </si>
  <si>
    <t>ZŠ Hranice, Husova 414, Hranice</t>
  </si>
  <si>
    <t>MŠ Luby, Tovární 743, 351 37 Luby</t>
  </si>
  <si>
    <t>ZUŠ R. Schumana, kostelní 42/12, 352 01 Aš</t>
  </si>
  <si>
    <t>ZŠ Hlávkova 26, 352 01 Aš</t>
  </si>
  <si>
    <t>MŠ Aš, Neumannova 2560, 352 01 Aš</t>
  </si>
  <si>
    <t>ZŠ Úšovice, Školní náměstí 472/3, 353 01 Mariánské Lázně</t>
  </si>
  <si>
    <t>ZŠ a MŠ Drmoul, Školní 26</t>
  </si>
  <si>
    <t>ZŠ Skalná, Sportovní 260, 351 34</t>
  </si>
  <si>
    <t>Lesní mateřská škola Pod Lipami, Dvůr Pod Lipami 1, 350 02 Cheb (odjezd od OBI v Chebu - Dragounská 4)</t>
  </si>
  <si>
    <r>
      <t xml:space="preserve">Zlaťáček, Malé náměstí 2, 350 02 Cheb </t>
    </r>
    <r>
      <rPr>
        <b/>
        <sz val="14"/>
        <color theme="1"/>
        <rFont val="Calibri"/>
        <family val="2"/>
        <charset val="238"/>
        <scheme val="minor"/>
      </rPr>
      <t>(odjezd ze zastávky Zlatý vrch, Cheb)</t>
    </r>
  </si>
  <si>
    <r>
      <t xml:space="preserve">MŠ Úšovice, Skalníkova 518, 353 01 Mariánské Lázně </t>
    </r>
    <r>
      <rPr>
        <b/>
        <sz val="14"/>
        <rFont val="Calibri"/>
        <family val="2"/>
        <charset val="238"/>
        <scheme val="minor"/>
      </rPr>
      <t>(odjezd ze zastávky "Dopravní podnik")</t>
    </r>
  </si>
  <si>
    <t xml:space="preserve">ZŠ a MŠ Stará Voda 125, 353 01 Mariánské Lázně </t>
  </si>
  <si>
    <t>ZŠ A MŠ Lázně Kynžvart, K Rybníku 346. 354 91 Lázně Kynžvart (odjezd ze zastávky - točna)</t>
  </si>
  <si>
    <t>MŠ Hranice, Soukenná 844, 351 24 Hranice</t>
  </si>
  <si>
    <t>MŠ Okrouhlá, č.p. 7, 350 02 Cheb</t>
  </si>
  <si>
    <r>
      <t>ZŠ a MŠ Okružní 57, 352 01 Aš</t>
    </r>
    <r>
      <rPr>
        <b/>
        <sz val="14"/>
        <rFont val="Calibri"/>
        <family val="2"/>
        <charset val="238"/>
        <scheme val="minor"/>
      </rPr>
      <t xml:space="preserve"> (odjezd od MŠ G. Geipela)</t>
    </r>
  </si>
  <si>
    <t>ZŠ a MŠ Školní 26, 353 01 Drmoul</t>
  </si>
  <si>
    <t>5. ZŠ Cheb, Mateje Kopeckého 1, 350 02 Cheb</t>
  </si>
  <si>
    <t>ZŠ Teplá, Školní 258, 367 61 Teplá</t>
  </si>
  <si>
    <t xml:space="preserve">MŠ Nové Sedlo, Sklářská 510 + Masarykova 217, 357 34 Nové Sedlo (odjezd Masarykova 217) </t>
  </si>
  <si>
    <t>ZŠ Dukelská 1122, 358 01 Kraslice</t>
  </si>
  <si>
    <t>MŠ Teplá, Školní 544, 364 61 Teplá</t>
  </si>
  <si>
    <r>
      <t>ZŠ A MŠ Tři Sekery, č. p. 79</t>
    </r>
    <r>
      <rPr>
        <b/>
        <sz val="14"/>
        <rFont val="Calibri"/>
        <family val="2"/>
        <charset val="238"/>
        <scheme val="minor"/>
      </rPr>
      <t xml:space="preserve"> (odjezd z místní autobusové zastávky)</t>
    </r>
  </si>
  <si>
    <t>ZŠ Kolová, č. p. 97, 360 01 Kolová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</si>
</sst>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 applyProtection="1">
      <alignment horizontal="center" vertical="center" wrapText="1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4" borderId="17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15" xfId="0" applyNumberFormat="1" applyFont="1" applyFill="1" applyBorder="1" applyAlignment="1" applyProtection="1">
      <alignment horizontal="center" vertical="center" wrapText="1"/>
    </xf>
    <xf numFmtId="14" fontId="9" fillId="7" borderId="7" xfId="0" applyNumberFormat="1" applyFont="1" applyFill="1" applyBorder="1" applyAlignment="1">
      <alignment horizontal="center" vertical="center" wrapText="1"/>
    </xf>
    <xf numFmtId="20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4" fontId="9" fillId="7" borderId="6" xfId="0" applyNumberFormat="1" applyFont="1" applyFill="1" applyBorder="1" applyAlignment="1">
      <alignment horizontal="center" vertical="center" wrapText="1"/>
    </xf>
    <xf numFmtId="20" fontId="9" fillId="7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14" fontId="9" fillId="7" borderId="8" xfId="0" applyNumberFormat="1" applyFont="1" applyFill="1" applyBorder="1" applyAlignment="1">
      <alignment horizontal="center" vertical="center" wrapText="1"/>
    </xf>
    <xf numFmtId="20" fontId="8" fillId="7" borderId="9" xfId="0" applyNumberFormat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20" fontId="8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4" fontId="9" fillId="8" borderId="7" xfId="0" applyNumberFormat="1" applyFont="1" applyFill="1" applyBorder="1" applyAlignment="1">
      <alignment horizontal="center" vertical="center" wrapText="1"/>
    </xf>
    <xf numFmtId="20" fontId="9" fillId="8" borderId="1" xfId="0" applyNumberFormat="1" applyFont="1" applyFill="1" applyBorder="1" applyAlignment="1">
      <alignment horizontal="center" vertical="center" wrapText="1"/>
    </xf>
    <xf numFmtId="14" fontId="9" fillId="8" borderId="8" xfId="0" applyNumberFormat="1" applyFont="1" applyFill="1" applyBorder="1" applyAlignment="1">
      <alignment horizontal="center" vertical="center" wrapText="1"/>
    </xf>
    <xf numFmtId="20" fontId="8" fillId="8" borderId="9" xfId="0" applyNumberFormat="1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14" fontId="9" fillId="8" borderId="6" xfId="0" applyNumberFormat="1" applyFont="1" applyFill="1" applyBorder="1" applyAlignment="1">
      <alignment horizontal="center" vertical="center" wrapText="1"/>
    </xf>
    <xf numFmtId="20" fontId="9" fillId="8" borderId="3" xfId="0" applyNumberFormat="1" applyFont="1" applyFill="1" applyBorder="1" applyAlignment="1">
      <alignment horizontal="center" vertical="center" wrapText="1"/>
    </xf>
    <xf numFmtId="20" fontId="9" fillId="2" borderId="1" xfId="0" applyNumberFormat="1" applyFont="1" applyFill="1" applyBorder="1" applyAlignment="1">
      <alignment horizontal="center"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20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vertical="center" wrapText="1"/>
    </xf>
    <xf numFmtId="20" fontId="9" fillId="6" borderId="1" xfId="0" applyNumberFormat="1" applyFont="1" applyFill="1" applyBorder="1" applyAlignment="1">
      <alignment horizontal="center" vertical="center" wrapText="1"/>
    </xf>
    <xf numFmtId="20" fontId="8" fillId="6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14" fontId="9" fillId="6" borderId="8" xfId="0" applyNumberFormat="1" applyFont="1" applyFill="1" applyBorder="1" applyAlignment="1">
      <alignment horizontal="center" vertical="center" wrapText="1"/>
    </xf>
    <xf numFmtId="20" fontId="9" fillId="6" borderId="9" xfId="0" applyNumberFormat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14" fontId="9" fillId="6" borderId="6" xfId="0" applyNumberFormat="1" applyFont="1" applyFill="1" applyBorder="1" applyAlignment="1">
      <alignment horizontal="center" vertical="center" wrapText="1"/>
    </xf>
    <xf numFmtId="20" fontId="9" fillId="6" borderId="3" xfId="0" applyNumberFormat="1" applyFont="1" applyFill="1" applyBorder="1" applyAlignment="1">
      <alignment horizontal="center" vertical="center" wrapText="1"/>
    </xf>
    <xf numFmtId="2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0" fontId="8" fillId="2" borderId="9" xfId="0" applyNumberFormat="1" applyFont="1" applyFill="1" applyBorder="1" applyAlignment="1">
      <alignment horizontal="center" vertical="center" wrapText="1"/>
    </xf>
    <xf numFmtId="20" fontId="8" fillId="6" borderId="9" xfId="0" applyNumberFormat="1" applyFont="1" applyFill="1" applyBorder="1" applyAlignment="1">
      <alignment horizontal="center" vertical="center" wrapText="1"/>
    </xf>
    <xf numFmtId="164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18" xfId="0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1" xfId="0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 wrapText="1"/>
    </xf>
    <xf numFmtId="14" fontId="8" fillId="8" borderId="6" xfId="0" applyNumberFormat="1" applyFont="1" applyFill="1" applyBorder="1" applyAlignment="1">
      <alignment horizontal="center" vertical="center" wrapText="1"/>
    </xf>
    <xf numFmtId="20" fontId="8" fillId="8" borderId="3" xfId="0" applyNumberFormat="1" applyFont="1" applyFill="1" applyBorder="1" applyAlignment="1">
      <alignment horizontal="center" vertical="center" wrapText="1"/>
    </xf>
    <xf numFmtId="14" fontId="8" fillId="8" borderId="3" xfId="0" applyNumberFormat="1" applyFont="1" applyFill="1" applyBorder="1" applyAlignment="1">
      <alignment horizontal="center" vertical="center" wrapText="1"/>
    </xf>
    <xf numFmtId="14" fontId="8" fillId="8" borderId="19" xfId="0" applyNumberFormat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164" fontId="10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8" xfId="0" applyFont="1" applyFill="1" applyBorder="1" applyAlignment="1">
      <alignment horizontal="center" vertical="center" wrapText="1"/>
    </xf>
    <xf numFmtId="20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J19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50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71">
        <v>45964</v>
      </c>
      <c r="C5" s="72">
        <v>0.375</v>
      </c>
      <c r="D5" s="72">
        <v>0.45833333333333331</v>
      </c>
      <c r="E5" s="32">
        <v>44</v>
      </c>
      <c r="F5" s="73" t="s">
        <v>12</v>
      </c>
      <c r="G5" s="74" t="s">
        <v>33</v>
      </c>
      <c r="H5" s="62"/>
      <c r="I5" s="10">
        <f>J5-H5</f>
        <v>0</v>
      </c>
      <c r="J5" s="11">
        <f>H5*1.12</f>
        <v>0</v>
      </c>
    </row>
    <row r="6" spans="2:10" ht="37.5" x14ac:dyDescent="0.25">
      <c r="B6" s="35">
        <v>45966</v>
      </c>
      <c r="C6" s="36">
        <v>0.36458333333333331</v>
      </c>
      <c r="D6" s="36">
        <v>0.45833333333333331</v>
      </c>
      <c r="E6" s="34">
        <v>48</v>
      </c>
      <c r="F6" s="34" t="s">
        <v>37</v>
      </c>
      <c r="G6" s="64" t="s">
        <v>24</v>
      </c>
      <c r="H6" s="63"/>
      <c r="I6" s="8">
        <f t="shared" ref="I6:I13" si="0">J6-H6</f>
        <v>0</v>
      </c>
      <c r="J6" s="9">
        <f t="shared" ref="J6:J13" si="1">H6*1.12</f>
        <v>0</v>
      </c>
    </row>
    <row r="7" spans="2:10" ht="37.5" x14ac:dyDescent="0.25">
      <c r="B7" s="35">
        <v>45971</v>
      </c>
      <c r="C7" s="36">
        <v>0.34375</v>
      </c>
      <c r="D7" s="36">
        <v>0.52083333333333337</v>
      </c>
      <c r="E7" s="34">
        <v>35</v>
      </c>
      <c r="F7" s="34" t="s">
        <v>40</v>
      </c>
      <c r="G7" s="64" t="s">
        <v>39</v>
      </c>
      <c r="H7" s="63"/>
      <c r="I7" s="8">
        <f t="shared" si="0"/>
        <v>0</v>
      </c>
      <c r="J7" s="9">
        <f t="shared" si="1"/>
        <v>0</v>
      </c>
    </row>
    <row r="8" spans="2:10" ht="37.5" x14ac:dyDescent="0.25">
      <c r="B8" s="35">
        <v>45974</v>
      </c>
      <c r="C8" s="36">
        <v>0.35416666666666669</v>
      </c>
      <c r="D8" s="36">
        <v>0.41666666666666669</v>
      </c>
      <c r="E8" s="34">
        <v>42</v>
      </c>
      <c r="F8" s="34" t="s">
        <v>44</v>
      </c>
      <c r="G8" s="64" t="s">
        <v>25</v>
      </c>
      <c r="H8" s="63"/>
      <c r="I8" s="8">
        <f t="shared" si="0"/>
        <v>0</v>
      </c>
      <c r="J8" s="9">
        <f t="shared" si="1"/>
        <v>0</v>
      </c>
    </row>
    <row r="9" spans="2:10" ht="37.5" x14ac:dyDescent="0.25">
      <c r="B9" s="35">
        <v>45975</v>
      </c>
      <c r="C9" s="36">
        <v>0.36458333333333331</v>
      </c>
      <c r="D9" s="36">
        <v>0.52083333333333337</v>
      </c>
      <c r="E9" s="34">
        <v>25</v>
      </c>
      <c r="F9" s="34" t="s">
        <v>12</v>
      </c>
      <c r="G9" s="64" t="s">
        <v>62</v>
      </c>
      <c r="H9" s="63"/>
      <c r="I9" s="8">
        <f t="shared" si="0"/>
        <v>0</v>
      </c>
      <c r="J9" s="9">
        <f t="shared" si="1"/>
        <v>0</v>
      </c>
    </row>
    <row r="10" spans="2:10" ht="56.25" x14ac:dyDescent="0.25">
      <c r="B10" s="35">
        <v>45980</v>
      </c>
      <c r="C10" s="36">
        <v>0.38541666666666669</v>
      </c>
      <c r="D10" s="36">
        <v>0.45833333333333331</v>
      </c>
      <c r="E10" s="34">
        <v>23</v>
      </c>
      <c r="F10" s="34" t="s">
        <v>67</v>
      </c>
      <c r="G10" s="64" t="s">
        <v>68</v>
      </c>
      <c r="H10" s="63"/>
      <c r="I10" s="8">
        <f t="shared" si="0"/>
        <v>0</v>
      </c>
      <c r="J10" s="9">
        <f t="shared" si="1"/>
        <v>0</v>
      </c>
    </row>
    <row r="11" spans="2:10" ht="37.5" x14ac:dyDescent="0.25">
      <c r="B11" s="35">
        <v>45985</v>
      </c>
      <c r="C11" s="36">
        <v>0.40625</v>
      </c>
      <c r="D11" s="36">
        <v>0.47916666666666669</v>
      </c>
      <c r="E11" s="66">
        <v>51</v>
      </c>
      <c r="F11" s="34" t="s">
        <v>69</v>
      </c>
      <c r="G11" s="64" t="s">
        <v>27</v>
      </c>
      <c r="H11" s="63"/>
      <c r="I11" s="8">
        <f t="shared" si="0"/>
        <v>0</v>
      </c>
      <c r="J11" s="9">
        <f t="shared" si="1"/>
        <v>0</v>
      </c>
    </row>
    <row r="12" spans="2:10" ht="37.5" x14ac:dyDescent="0.25">
      <c r="B12" s="35">
        <v>45987</v>
      </c>
      <c r="C12" s="33">
        <v>0.35416666666666669</v>
      </c>
      <c r="D12" s="33">
        <v>0.47916666666666669</v>
      </c>
      <c r="E12" s="66">
        <v>38</v>
      </c>
      <c r="F12" s="34" t="s">
        <v>72</v>
      </c>
      <c r="G12" s="64" t="s">
        <v>73</v>
      </c>
      <c r="H12" s="65"/>
      <c r="I12" s="8">
        <f t="shared" si="0"/>
        <v>0</v>
      </c>
      <c r="J12" s="9">
        <f t="shared" si="1"/>
        <v>0</v>
      </c>
    </row>
    <row r="13" spans="2:10" ht="38.25" thickBot="1" x14ac:dyDescent="0.3">
      <c r="B13" s="37">
        <v>45989</v>
      </c>
      <c r="C13" s="38">
        <v>0.35416666666666669</v>
      </c>
      <c r="D13" s="38">
        <v>0.45833333333333331</v>
      </c>
      <c r="E13" s="69">
        <v>20</v>
      </c>
      <c r="F13" s="39" t="s">
        <v>22</v>
      </c>
      <c r="G13" s="70" t="s">
        <v>75</v>
      </c>
      <c r="H13" s="67"/>
      <c r="I13" s="16">
        <f t="shared" si="0"/>
        <v>0</v>
      </c>
      <c r="J13" s="15">
        <f t="shared" si="1"/>
        <v>0</v>
      </c>
    </row>
    <row r="14" spans="2:10" ht="45.75" customHeight="1" thickBot="1" x14ac:dyDescent="0.3">
      <c r="B14" s="96" t="s">
        <v>7</v>
      </c>
      <c r="C14" s="97"/>
      <c r="D14" s="97"/>
      <c r="E14" s="97"/>
      <c r="F14" s="97"/>
      <c r="G14" s="97"/>
      <c r="H14" s="12">
        <f>SUM(H5:H13)</f>
        <v>0</v>
      </c>
      <c r="I14" s="12">
        <f>SUM(I5:I13)</f>
        <v>0</v>
      </c>
      <c r="J14" s="12">
        <f>SUM(J5:J13)</f>
        <v>0</v>
      </c>
    </row>
    <row r="19" spans="7:7" x14ac:dyDescent="0.25">
      <c r="G19"/>
    </row>
  </sheetData>
  <sheetProtection algorithmName="SHA-512" hashValue="0j3BfXIYSUjP3wlxxT2xPxeQJWBkezcVLy/+gP2BGsVvKZFtwUzu5ulSekAHaPfy1oP1QbcChWWfjkK1gTYgzw==" saltValue="iDZ6lbVdKMFJCU6LBZGi9g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C0C-8DDD-4DEE-879C-AF73F89B2CB4}">
  <sheetPr>
    <tabColor theme="9" tint="0.79998168889431442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56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56">
        <v>45965</v>
      </c>
      <c r="C5" s="57">
        <v>0.33333333333333331</v>
      </c>
      <c r="D5" s="57">
        <v>0.44791666666666669</v>
      </c>
      <c r="E5" s="52">
        <v>27</v>
      </c>
      <c r="F5" s="52" t="s">
        <v>20</v>
      </c>
      <c r="G5" s="84" t="s">
        <v>100</v>
      </c>
      <c r="H5" s="62"/>
      <c r="I5" s="10">
        <f t="shared" ref="I5:I12" si="0">J5-H5</f>
        <v>0</v>
      </c>
      <c r="J5" s="11">
        <f t="shared" ref="J5:J12" si="1">H5*1.12</f>
        <v>0</v>
      </c>
    </row>
    <row r="6" spans="2:10" ht="37.5" x14ac:dyDescent="0.25">
      <c r="B6" s="49">
        <v>45966</v>
      </c>
      <c r="C6" s="50">
        <v>0.34375</v>
      </c>
      <c r="D6" s="50">
        <v>0.4375</v>
      </c>
      <c r="E6" s="48">
        <v>28</v>
      </c>
      <c r="F6" s="48" t="s">
        <v>42</v>
      </c>
      <c r="G6" s="83" t="s">
        <v>105</v>
      </c>
      <c r="H6" s="63"/>
      <c r="I6" s="13">
        <f t="shared" si="0"/>
        <v>0</v>
      </c>
      <c r="J6" s="21">
        <f t="shared" si="1"/>
        <v>0</v>
      </c>
    </row>
    <row r="7" spans="2:10" ht="37.5" x14ac:dyDescent="0.25">
      <c r="B7" s="49">
        <v>45967</v>
      </c>
      <c r="C7" s="50">
        <v>0.375</v>
      </c>
      <c r="D7" s="50">
        <v>0.45833333333333331</v>
      </c>
      <c r="E7" s="48">
        <v>41</v>
      </c>
      <c r="F7" s="48" t="s">
        <v>37</v>
      </c>
      <c r="G7" s="83" t="s">
        <v>104</v>
      </c>
      <c r="H7" s="63"/>
      <c r="I7" s="13">
        <f t="shared" si="0"/>
        <v>0</v>
      </c>
      <c r="J7" s="21">
        <f t="shared" si="1"/>
        <v>0</v>
      </c>
    </row>
    <row r="8" spans="2:10" ht="37.5" x14ac:dyDescent="0.25">
      <c r="B8" s="49">
        <v>45971</v>
      </c>
      <c r="C8" s="50">
        <v>0.38541666666666669</v>
      </c>
      <c r="D8" s="50">
        <v>0.45833333333333331</v>
      </c>
      <c r="E8" s="48">
        <v>73</v>
      </c>
      <c r="F8" s="48" t="s">
        <v>12</v>
      </c>
      <c r="G8" s="83" t="s">
        <v>112</v>
      </c>
      <c r="H8" s="63"/>
      <c r="I8" s="13">
        <f t="shared" si="0"/>
        <v>0</v>
      </c>
      <c r="J8" s="21">
        <f t="shared" si="1"/>
        <v>0</v>
      </c>
    </row>
    <row r="9" spans="2:10" ht="21" x14ac:dyDescent="0.25">
      <c r="B9" s="49">
        <v>45974</v>
      </c>
      <c r="C9" s="50">
        <v>0.33333333333333331</v>
      </c>
      <c r="D9" s="50">
        <v>0.45833333333333331</v>
      </c>
      <c r="E9" s="48">
        <v>21</v>
      </c>
      <c r="F9" s="48" t="s">
        <v>13</v>
      </c>
      <c r="G9" s="83" t="s">
        <v>114</v>
      </c>
      <c r="H9" s="63"/>
      <c r="I9" s="13">
        <f t="shared" si="0"/>
        <v>0</v>
      </c>
      <c r="J9" s="21">
        <f t="shared" si="1"/>
        <v>0</v>
      </c>
    </row>
    <row r="10" spans="2:10" ht="56.25" x14ac:dyDescent="0.25">
      <c r="B10" s="49">
        <v>45979</v>
      </c>
      <c r="C10" s="50">
        <v>0.34722222222222227</v>
      </c>
      <c r="D10" s="50">
        <v>0.41319444444444442</v>
      </c>
      <c r="E10" s="48">
        <v>70</v>
      </c>
      <c r="F10" s="48" t="s">
        <v>23</v>
      </c>
      <c r="G10" s="83" t="s">
        <v>118</v>
      </c>
      <c r="H10" s="63"/>
      <c r="I10" s="13">
        <f t="shared" si="0"/>
        <v>0</v>
      </c>
      <c r="J10" s="21">
        <f t="shared" si="1"/>
        <v>0</v>
      </c>
    </row>
    <row r="11" spans="2:10" ht="37.5" x14ac:dyDescent="0.25">
      <c r="B11" s="49">
        <v>45985</v>
      </c>
      <c r="C11" s="50">
        <v>0.38541666666666669</v>
      </c>
      <c r="D11" s="50">
        <v>0.4861111111111111</v>
      </c>
      <c r="E11" s="48">
        <v>46</v>
      </c>
      <c r="F11" s="48" t="s">
        <v>12</v>
      </c>
      <c r="G11" s="83" t="s">
        <v>121</v>
      </c>
      <c r="H11" s="63"/>
      <c r="I11" s="13">
        <f t="shared" si="0"/>
        <v>0</v>
      </c>
      <c r="J11" s="21">
        <f t="shared" si="1"/>
        <v>0</v>
      </c>
    </row>
    <row r="12" spans="2:10" ht="38.25" thickBot="1" x14ac:dyDescent="0.3">
      <c r="B12" s="53">
        <v>45988</v>
      </c>
      <c r="C12" s="61">
        <v>0.33333333333333331</v>
      </c>
      <c r="D12" s="61">
        <v>0.5</v>
      </c>
      <c r="E12" s="85">
        <v>47</v>
      </c>
      <c r="F12" s="55" t="s">
        <v>13</v>
      </c>
      <c r="G12" s="86" t="s">
        <v>125</v>
      </c>
      <c r="H12" s="67"/>
      <c r="I12" s="14">
        <f t="shared" si="0"/>
        <v>0</v>
      </c>
      <c r="J12" s="22">
        <f t="shared" si="1"/>
        <v>0</v>
      </c>
    </row>
    <row r="13" spans="2:10" ht="45.75" customHeight="1" thickBot="1" x14ac:dyDescent="0.3">
      <c r="B13" s="96" t="s">
        <v>7</v>
      </c>
      <c r="C13" s="97"/>
      <c r="D13" s="97"/>
      <c r="E13" s="97"/>
      <c r="F13" s="97"/>
      <c r="G13" s="97"/>
      <c r="H13" s="12">
        <f>SUM(H5:H12)</f>
        <v>0</v>
      </c>
      <c r="I13" s="12">
        <f>SUM(I5:I12)</f>
        <v>0</v>
      </c>
      <c r="J13" s="12">
        <f>SUM(J5:J12)</f>
        <v>0</v>
      </c>
    </row>
  </sheetData>
  <sheetProtection algorithmName="SHA-512" hashValue="BzCmpwFNVjrDz1fiilW2MVz58sAvl7UZ2bp8jKXcmrq70xPlsYKjrT9g+EjCCUCknEvTw0W16aRZKXVQN8o9eA==" saltValue="FPjHHKsT+R2BvoxFYOoEpQ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B39F3-DD83-4BD4-B9F1-AC295A5DE805}">
  <sheetPr>
    <tabColor theme="9" tint="0.59999389629810485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57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20">
        <v>45965</v>
      </c>
      <c r="C5" s="51">
        <v>0.33333333333333331</v>
      </c>
      <c r="D5" s="51">
        <v>0.45833333333333331</v>
      </c>
      <c r="E5" s="87">
        <v>46</v>
      </c>
      <c r="F5" s="52" t="s">
        <v>15</v>
      </c>
      <c r="G5" s="88" t="s">
        <v>101</v>
      </c>
      <c r="H5" s="77"/>
      <c r="I5" s="10">
        <f t="shared" ref="I5:I11" si="0">J5-H5</f>
        <v>0</v>
      </c>
      <c r="J5" s="11">
        <f t="shared" ref="J5:J11" si="1">H5*1.12</f>
        <v>0</v>
      </c>
    </row>
    <row r="6" spans="2:10" ht="37.5" x14ac:dyDescent="0.25">
      <c r="B6" s="49">
        <v>45966</v>
      </c>
      <c r="C6" s="50">
        <v>0.33333333333333331</v>
      </c>
      <c r="D6" s="50">
        <v>0.45833333333333331</v>
      </c>
      <c r="E6" s="48">
        <v>49</v>
      </c>
      <c r="F6" s="48" t="s">
        <v>15</v>
      </c>
      <c r="G6" s="83" t="s">
        <v>106</v>
      </c>
      <c r="H6" s="63"/>
      <c r="I6" s="13">
        <f t="shared" si="0"/>
        <v>0</v>
      </c>
      <c r="J6" s="21">
        <f t="shared" si="1"/>
        <v>0</v>
      </c>
    </row>
    <row r="7" spans="2:10" ht="37.5" x14ac:dyDescent="0.25">
      <c r="B7" s="49">
        <v>45971</v>
      </c>
      <c r="C7" s="50">
        <v>0.3125</v>
      </c>
      <c r="D7" s="50">
        <v>0.39583333333333331</v>
      </c>
      <c r="E7" s="48">
        <v>47</v>
      </c>
      <c r="F7" s="48" t="s">
        <v>12</v>
      </c>
      <c r="G7" s="83" t="s">
        <v>110</v>
      </c>
      <c r="H7" s="63"/>
      <c r="I7" s="13">
        <f t="shared" si="0"/>
        <v>0</v>
      </c>
      <c r="J7" s="21">
        <f t="shared" si="1"/>
        <v>0</v>
      </c>
    </row>
    <row r="8" spans="2:10" ht="37.5" x14ac:dyDescent="0.25">
      <c r="B8" s="49">
        <v>45971</v>
      </c>
      <c r="C8" s="50">
        <v>0.33333333333333331</v>
      </c>
      <c r="D8" s="50">
        <v>0.52083333333333337</v>
      </c>
      <c r="E8" s="48">
        <v>52</v>
      </c>
      <c r="F8" s="48" t="s">
        <v>13</v>
      </c>
      <c r="G8" s="83" t="s">
        <v>113</v>
      </c>
      <c r="H8" s="63"/>
      <c r="I8" s="13">
        <f t="shared" si="0"/>
        <v>0</v>
      </c>
      <c r="J8" s="21">
        <f t="shared" si="1"/>
        <v>0</v>
      </c>
    </row>
    <row r="9" spans="2:10" ht="37.5" x14ac:dyDescent="0.25">
      <c r="B9" s="49">
        <v>45974</v>
      </c>
      <c r="C9" s="50">
        <v>0.33333333333333331</v>
      </c>
      <c r="D9" s="50">
        <v>0.45833333333333331</v>
      </c>
      <c r="E9" s="48">
        <v>47</v>
      </c>
      <c r="F9" s="48" t="s">
        <v>15</v>
      </c>
      <c r="G9" s="83" t="s">
        <v>101</v>
      </c>
      <c r="H9" s="63"/>
      <c r="I9" s="13">
        <f t="shared" si="0"/>
        <v>0</v>
      </c>
      <c r="J9" s="21">
        <f t="shared" si="1"/>
        <v>0</v>
      </c>
    </row>
    <row r="10" spans="2:10" ht="37.5" x14ac:dyDescent="0.25">
      <c r="B10" s="49">
        <v>45979</v>
      </c>
      <c r="C10" s="50">
        <v>0.3125</v>
      </c>
      <c r="D10" s="50">
        <v>0.4375</v>
      </c>
      <c r="E10" s="48">
        <v>27</v>
      </c>
      <c r="F10" s="48" t="s">
        <v>23</v>
      </c>
      <c r="G10" s="83" t="s">
        <v>119</v>
      </c>
      <c r="H10" s="63"/>
      <c r="I10" s="13">
        <f t="shared" si="0"/>
        <v>0</v>
      </c>
      <c r="J10" s="21">
        <f t="shared" si="1"/>
        <v>0</v>
      </c>
    </row>
    <row r="11" spans="2:10" ht="38.25" thickBot="1" x14ac:dyDescent="0.3">
      <c r="B11" s="53">
        <v>45985</v>
      </c>
      <c r="C11" s="54">
        <v>0.40625</v>
      </c>
      <c r="D11" s="54">
        <v>0.4861111111111111</v>
      </c>
      <c r="E11" s="55">
        <v>18</v>
      </c>
      <c r="F11" s="55" t="s">
        <v>12</v>
      </c>
      <c r="G11" s="86" t="s">
        <v>122</v>
      </c>
      <c r="H11" s="89"/>
      <c r="I11" s="14">
        <f t="shared" si="0"/>
        <v>0</v>
      </c>
      <c r="J11" s="22">
        <f t="shared" si="1"/>
        <v>0</v>
      </c>
    </row>
    <row r="12" spans="2:10" ht="45.75" customHeight="1" thickBot="1" x14ac:dyDescent="0.3">
      <c r="B12" s="96" t="s">
        <v>7</v>
      </c>
      <c r="C12" s="97"/>
      <c r="D12" s="97"/>
      <c r="E12" s="97"/>
      <c r="F12" s="97"/>
      <c r="G12" s="97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jWLihzAFYsYwCiQPP9+g/T6iX2OuOnyIjC37/cASi70UygIb7Cal0WSWaDqNQPNtQR4H2HhjtwyQb6GIt5YR+g==" saltValue="tQ05GBBJakp+bZky35+/vw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7FF4E-3F47-4EE9-8518-69D158D653F0}">
  <sheetPr>
    <tabColor theme="9" tint="0.39997558519241921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58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0.75" customHeight="1" x14ac:dyDescent="0.25">
      <c r="B5" s="56">
        <v>45965</v>
      </c>
      <c r="C5" s="57">
        <v>0.3125</v>
      </c>
      <c r="D5" s="57">
        <v>0.5</v>
      </c>
      <c r="E5" s="52">
        <v>29</v>
      </c>
      <c r="F5" s="52" t="s">
        <v>14</v>
      </c>
      <c r="G5" s="84" t="s">
        <v>102</v>
      </c>
      <c r="H5" s="62"/>
      <c r="I5" s="10">
        <f t="shared" ref="I5:I11" si="0">J5-H5</f>
        <v>0</v>
      </c>
      <c r="J5" s="11">
        <f t="shared" ref="J5:J11" si="1">H5*1.12</f>
        <v>0</v>
      </c>
    </row>
    <row r="6" spans="2:10" ht="37.5" x14ac:dyDescent="0.25">
      <c r="B6" s="49">
        <v>45967</v>
      </c>
      <c r="C6" s="50">
        <v>0.375</v>
      </c>
      <c r="D6" s="50">
        <v>0.5</v>
      </c>
      <c r="E6" s="48">
        <v>49</v>
      </c>
      <c r="F6" s="48" t="s">
        <v>37</v>
      </c>
      <c r="G6" s="83" t="s">
        <v>107</v>
      </c>
      <c r="H6" s="63"/>
      <c r="I6" s="13">
        <f t="shared" si="0"/>
        <v>0</v>
      </c>
      <c r="J6" s="21">
        <f t="shared" si="1"/>
        <v>0</v>
      </c>
    </row>
    <row r="7" spans="2:10" ht="37.5" x14ac:dyDescent="0.25">
      <c r="B7" s="49">
        <v>45971</v>
      </c>
      <c r="C7" s="50">
        <v>0.3125</v>
      </c>
      <c r="D7" s="50">
        <v>0.39583333333333331</v>
      </c>
      <c r="E7" s="48">
        <v>52</v>
      </c>
      <c r="F7" s="48" t="s">
        <v>12</v>
      </c>
      <c r="G7" s="83" t="s">
        <v>108</v>
      </c>
      <c r="H7" s="63"/>
      <c r="I7" s="13">
        <f t="shared" si="0"/>
        <v>0</v>
      </c>
      <c r="J7" s="21">
        <f t="shared" si="1"/>
        <v>0</v>
      </c>
    </row>
    <row r="8" spans="2:10" ht="37.5" x14ac:dyDescent="0.25">
      <c r="B8" s="49">
        <v>45972</v>
      </c>
      <c r="C8" s="50">
        <v>0.35416666666666669</v>
      </c>
      <c r="D8" s="50">
        <v>0.47916666666666669</v>
      </c>
      <c r="E8" s="48">
        <v>45</v>
      </c>
      <c r="F8" s="48" t="s">
        <v>23</v>
      </c>
      <c r="G8" s="83" t="s">
        <v>110</v>
      </c>
      <c r="H8" s="63"/>
      <c r="I8" s="13">
        <f t="shared" si="0"/>
        <v>0</v>
      </c>
      <c r="J8" s="21">
        <f t="shared" si="1"/>
        <v>0</v>
      </c>
    </row>
    <row r="9" spans="2:10" ht="37.5" x14ac:dyDescent="0.25">
      <c r="B9" s="49">
        <v>45975</v>
      </c>
      <c r="C9" s="50">
        <v>0.38541666666666669</v>
      </c>
      <c r="D9" s="50">
        <v>0.52083333333333337</v>
      </c>
      <c r="E9" s="48">
        <v>39</v>
      </c>
      <c r="F9" s="48" t="s">
        <v>12</v>
      </c>
      <c r="G9" s="83" t="s">
        <v>115</v>
      </c>
      <c r="H9" s="63"/>
      <c r="I9" s="13">
        <f t="shared" si="0"/>
        <v>0</v>
      </c>
      <c r="J9" s="21">
        <f t="shared" si="1"/>
        <v>0</v>
      </c>
    </row>
    <row r="10" spans="2:10" ht="75" x14ac:dyDescent="0.25">
      <c r="B10" s="49">
        <v>45980</v>
      </c>
      <c r="C10" s="50">
        <v>0.33333333333333331</v>
      </c>
      <c r="D10" s="50">
        <v>0.43055555555555558</v>
      </c>
      <c r="E10" s="48">
        <v>40</v>
      </c>
      <c r="F10" s="48" t="s">
        <v>23</v>
      </c>
      <c r="G10" s="83" t="s">
        <v>120</v>
      </c>
      <c r="H10" s="63"/>
      <c r="I10" s="13">
        <f t="shared" si="0"/>
        <v>0</v>
      </c>
      <c r="J10" s="21">
        <f t="shared" si="1"/>
        <v>0</v>
      </c>
    </row>
    <row r="11" spans="2:10" ht="38.25" thickBot="1" x14ac:dyDescent="0.3">
      <c r="B11" s="53">
        <v>45985</v>
      </c>
      <c r="C11" s="54">
        <v>0.32291666666666669</v>
      </c>
      <c r="D11" s="54">
        <v>0.40277777777777773</v>
      </c>
      <c r="E11" s="55">
        <v>50</v>
      </c>
      <c r="F11" s="55" t="s">
        <v>12</v>
      </c>
      <c r="G11" s="86" t="s">
        <v>123</v>
      </c>
      <c r="H11" s="89"/>
      <c r="I11" s="14">
        <f t="shared" si="0"/>
        <v>0</v>
      </c>
      <c r="J11" s="22">
        <f t="shared" si="1"/>
        <v>0</v>
      </c>
    </row>
    <row r="12" spans="2:10" ht="45.75" customHeight="1" thickBot="1" x14ac:dyDescent="0.3">
      <c r="B12" s="96" t="s">
        <v>7</v>
      </c>
      <c r="C12" s="97"/>
      <c r="D12" s="97"/>
      <c r="E12" s="97"/>
      <c r="F12" s="97"/>
      <c r="G12" s="97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aF0NW/mFVcym8w9Mfu4WXHP6rKPto8PgOJjK6ZZQhYPiaspdj3cIn8l8Yh/2ctMwJgnFtZhHO9a2WlLT6M7/Vw==" saltValue="6H3dzCuXenaw3fB1xmYKZA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24809-99EB-4B83-846F-A1D2EE72861C}">
  <sheetPr>
    <tabColor theme="9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59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56">
        <v>45965</v>
      </c>
      <c r="C5" s="57">
        <v>0.35416666666666669</v>
      </c>
      <c r="D5" s="57">
        <v>0.54166666666666663</v>
      </c>
      <c r="E5" s="52">
        <v>32</v>
      </c>
      <c r="F5" s="52" t="s">
        <v>13</v>
      </c>
      <c r="G5" s="84" t="s">
        <v>103</v>
      </c>
      <c r="H5" s="62"/>
      <c r="I5" s="10">
        <f t="shared" ref="I5:I11" si="0">J5-H5</f>
        <v>0</v>
      </c>
      <c r="J5" s="11">
        <f t="shared" ref="J5:J11" si="1">H5*1.12</f>
        <v>0</v>
      </c>
    </row>
    <row r="6" spans="2:10" ht="21" x14ac:dyDescent="0.25">
      <c r="B6" s="49">
        <v>45967</v>
      </c>
      <c r="C6" s="50">
        <v>0.33333333333333331</v>
      </c>
      <c r="D6" s="50">
        <v>0.46875</v>
      </c>
      <c r="E6" s="48">
        <v>39</v>
      </c>
      <c r="F6" s="48" t="s">
        <v>20</v>
      </c>
      <c r="G6" s="83" t="s">
        <v>108</v>
      </c>
      <c r="H6" s="63"/>
      <c r="I6" s="13">
        <f t="shared" si="0"/>
        <v>0</v>
      </c>
      <c r="J6" s="21">
        <f t="shared" si="1"/>
        <v>0</v>
      </c>
    </row>
    <row r="7" spans="2:10" ht="37.5" x14ac:dyDescent="0.25">
      <c r="B7" s="49">
        <v>45971</v>
      </c>
      <c r="C7" s="50">
        <v>0.38194444444444442</v>
      </c>
      <c r="D7" s="50">
        <v>0.45833333333333331</v>
      </c>
      <c r="E7" s="48">
        <v>52</v>
      </c>
      <c r="F7" s="48" t="s">
        <v>12</v>
      </c>
      <c r="G7" s="83" t="s">
        <v>111</v>
      </c>
      <c r="H7" s="63"/>
      <c r="I7" s="13">
        <f t="shared" si="0"/>
        <v>0</v>
      </c>
      <c r="J7" s="21">
        <f t="shared" si="1"/>
        <v>0</v>
      </c>
    </row>
    <row r="8" spans="2:10" ht="37.5" x14ac:dyDescent="0.25">
      <c r="B8" s="49">
        <v>45972</v>
      </c>
      <c r="C8" s="50">
        <v>0.33333333333333331</v>
      </c>
      <c r="D8" s="50">
        <v>0.45833333333333331</v>
      </c>
      <c r="E8" s="48">
        <v>40</v>
      </c>
      <c r="F8" s="48" t="s">
        <v>15</v>
      </c>
      <c r="G8" s="83" t="s">
        <v>101</v>
      </c>
      <c r="H8" s="63"/>
      <c r="I8" s="13">
        <f t="shared" si="0"/>
        <v>0</v>
      </c>
      <c r="J8" s="21">
        <f t="shared" si="1"/>
        <v>0</v>
      </c>
    </row>
    <row r="9" spans="2:10" ht="75" x14ac:dyDescent="0.25">
      <c r="B9" s="49">
        <v>45979</v>
      </c>
      <c r="C9" s="50">
        <v>0.33333333333333331</v>
      </c>
      <c r="D9" s="50">
        <v>0.60416666666666663</v>
      </c>
      <c r="E9" s="48">
        <v>18</v>
      </c>
      <c r="F9" s="48" t="s">
        <v>23</v>
      </c>
      <c r="G9" s="83" t="s">
        <v>116</v>
      </c>
      <c r="H9" s="63"/>
      <c r="I9" s="13">
        <f t="shared" si="0"/>
        <v>0</v>
      </c>
      <c r="J9" s="21">
        <f t="shared" si="1"/>
        <v>0</v>
      </c>
    </row>
    <row r="10" spans="2:10" ht="37.5" x14ac:dyDescent="0.25">
      <c r="B10" s="49">
        <v>45980</v>
      </c>
      <c r="C10" s="50">
        <v>0.33333333333333331</v>
      </c>
      <c r="D10" s="50">
        <v>0.5</v>
      </c>
      <c r="E10" s="48">
        <v>34</v>
      </c>
      <c r="F10" s="48" t="s">
        <v>15</v>
      </c>
      <c r="G10" s="83" t="s">
        <v>21</v>
      </c>
      <c r="H10" s="63"/>
      <c r="I10" s="13">
        <f t="shared" si="0"/>
        <v>0</v>
      </c>
      <c r="J10" s="21">
        <f t="shared" si="1"/>
        <v>0</v>
      </c>
    </row>
    <row r="11" spans="2:10" ht="38.25" thickBot="1" x14ac:dyDescent="0.3">
      <c r="B11" s="53">
        <v>45985</v>
      </c>
      <c r="C11" s="54">
        <v>0.33333333333333331</v>
      </c>
      <c r="D11" s="54">
        <v>0.52083333333333337</v>
      </c>
      <c r="E11" s="85">
        <v>52</v>
      </c>
      <c r="F11" s="55" t="s">
        <v>13</v>
      </c>
      <c r="G11" s="86" t="s">
        <v>113</v>
      </c>
      <c r="H11" s="89"/>
      <c r="I11" s="14">
        <f t="shared" si="0"/>
        <v>0</v>
      </c>
      <c r="J11" s="22">
        <f t="shared" si="1"/>
        <v>0</v>
      </c>
    </row>
    <row r="12" spans="2:10" ht="45.75" customHeight="1" thickBot="1" x14ac:dyDescent="0.3">
      <c r="B12" s="96" t="s">
        <v>7</v>
      </c>
      <c r="C12" s="97"/>
      <c r="D12" s="97"/>
      <c r="E12" s="97"/>
      <c r="F12" s="97"/>
      <c r="G12" s="97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5cYm3HiFX/6r0pQe3EoduM2QFOJHOGVVtdN32eqgpbExUzVn+EHNEKPeWn+ftC0cOyp0S6J2pl0jseT+LQWRwA==" saltValue="AgqpIswd6Yq/d/8PnMIkOQ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4E63-984A-43D0-B15C-AD85A142B29E}">
  <sheetPr>
    <tabColor theme="9" tint="-0.249977111117893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60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56">
        <v>45966</v>
      </c>
      <c r="C5" s="57">
        <v>0.33333333333333331</v>
      </c>
      <c r="D5" s="57">
        <v>0.44791666666666669</v>
      </c>
      <c r="E5" s="52">
        <v>41</v>
      </c>
      <c r="F5" s="52" t="s">
        <v>63</v>
      </c>
      <c r="G5" s="84" t="s">
        <v>104</v>
      </c>
      <c r="H5" s="62"/>
      <c r="I5" s="10">
        <f t="shared" ref="I5:I11" si="0">J5-H5</f>
        <v>0</v>
      </c>
      <c r="J5" s="11">
        <f t="shared" ref="J5:J11" si="1">H5*1.12</f>
        <v>0</v>
      </c>
    </row>
    <row r="6" spans="2:10" ht="37.5" x14ac:dyDescent="0.25">
      <c r="B6" s="49">
        <v>45967</v>
      </c>
      <c r="C6" s="50">
        <v>0.38541666666666669</v>
      </c>
      <c r="D6" s="50">
        <v>0.52083333333333337</v>
      </c>
      <c r="E6" s="48">
        <v>51</v>
      </c>
      <c r="F6" s="48" t="s">
        <v>37</v>
      </c>
      <c r="G6" s="83" t="s">
        <v>109</v>
      </c>
      <c r="H6" s="63"/>
      <c r="I6" s="13">
        <f t="shared" si="0"/>
        <v>0</v>
      </c>
      <c r="J6" s="21">
        <f t="shared" si="1"/>
        <v>0</v>
      </c>
    </row>
    <row r="7" spans="2:10" ht="37.5" x14ac:dyDescent="0.25">
      <c r="B7" s="49">
        <v>45971</v>
      </c>
      <c r="C7" s="50">
        <v>0.31944444444444448</v>
      </c>
      <c r="D7" s="50">
        <v>0.39583333333333331</v>
      </c>
      <c r="E7" s="48">
        <v>29</v>
      </c>
      <c r="F7" s="48" t="s">
        <v>12</v>
      </c>
      <c r="G7" s="83" t="s">
        <v>102</v>
      </c>
      <c r="H7" s="63"/>
      <c r="I7" s="13">
        <f t="shared" si="0"/>
        <v>0</v>
      </c>
      <c r="J7" s="21">
        <f t="shared" si="1"/>
        <v>0</v>
      </c>
    </row>
    <row r="8" spans="2:10" ht="37.5" x14ac:dyDescent="0.25">
      <c r="B8" s="49">
        <v>45972</v>
      </c>
      <c r="C8" s="50">
        <v>0.33333333333333331</v>
      </c>
      <c r="D8" s="50">
        <v>0.45833333333333331</v>
      </c>
      <c r="E8" s="48">
        <v>36</v>
      </c>
      <c r="F8" s="48" t="s">
        <v>63</v>
      </c>
      <c r="G8" s="83" t="s">
        <v>21</v>
      </c>
      <c r="H8" s="63"/>
      <c r="I8" s="13">
        <f t="shared" si="0"/>
        <v>0</v>
      </c>
      <c r="J8" s="21">
        <f t="shared" si="1"/>
        <v>0</v>
      </c>
    </row>
    <row r="9" spans="2:10" ht="56.25" x14ac:dyDescent="0.25">
      <c r="B9" s="49">
        <v>45979</v>
      </c>
      <c r="C9" s="50">
        <v>0.32291666666666669</v>
      </c>
      <c r="D9" s="50">
        <v>0.41666666666666669</v>
      </c>
      <c r="E9" s="48">
        <v>64</v>
      </c>
      <c r="F9" s="48" t="s">
        <v>23</v>
      </c>
      <c r="G9" s="83" t="s">
        <v>117</v>
      </c>
      <c r="H9" s="63"/>
      <c r="I9" s="13">
        <f t="shared" si="0"/>
        <v>0</v>
      </c>
      <c r="J9" s="21">
        <f t="shared" si="1"/>
        <v>0</v>
      </c>
    </row>
    <row r="10" spans="2:10" ht="37.5" x14ac:dyDescent="0.25">
      <c r="B10" s="49">
        <v>45981</v>
      </c>
      <c r="C10" s="50">
        <v>0.33333333333333331</v>
      </c>
      <c r="D10" s="50">
        <v>0.52083333333333337</v>
      </c>
      <c r="E10" s="48">
        <v>27</v>
      </c>
      <c r="F10" s="48" t="s">
        <v>13</v>
      </c>
      <c r="G10" s="83" t="s">
        <v>113</v>
      </c>
      <c r="H10" s="63"/>
      <c r="I10" s="13">
        <f t="shared" si="0"/>
        <v>0</v>
      </c>
      <c r="J10" s="21">
        <f t="shared" si="1"/>
        <v>0</v>
      </c>
    </row>
    <row r="11" spans="2:10" ht="21.75" thickBot="1" x14ac:dyDescent="0.3">
      <c r="B11" s="53">
        <v>45987</v>
      </c>
      <c r="C11" s="61">
        <v>0.31944444444444448</v>
      </c>
      <c r="D11" s="61">
        <v>0.5</v>
      </c>
      <c r="E11" s="85">
        <v>32</v>
      </c>
      <c r="F11" s="55" t="s">
        <v>42</v>
      </c>
      <c r="G11" s="86" t="s">
        <v>124</v>
      </c>
      <c r="H11" s="67"/>
      <c r="I11" s="14">
        <f t="shared" si="0"/>
        <v>0</v>
      </c>
      <c r="J11" s="22">
        <f t="shared" si="1"/>
        <v>0</v>
      </c>
    </row>
    <row r="12" spans="2:10" ht="45.75" customHeight="1" thickBot="1" x14ac:dyDescent="0.3">
      <c r="B12" s="96" t="s">
        <v>7</v>
      </c>
      <c r="C12" s="97"/>
      <c r="D12" s="97"/>
      <c r="E12" s="97"/>
      <c r="F12" s="97"/>
      <c r="G12" s="97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yZOvKtUBL3hH9gxNIBr+Kdv7LPG00KXn65Z2acOffAtOcs0PIXvyF0sU0D5UI31KfRzfHA3QvFcChNiBSJQlDw==" saltValue="a2mXBPxd/uWn2WI53sYrvw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502B-1B20-4470-9EFB-EB99FA3EF4ED}">
  <sheetPr>
    <tabColor theme="5" tint="0.39997558519241921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61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26">
        <v>45972</v>
      </c>
      <c r="C5" s="27">
        <v>0.375</v>
      </c>
      <c r="D5" s="27">
        <v>0.5</v>
      </c>
      <c r="E5" s="28">
        <v>95</v>
      </c>
      <c r="F5" s="28" t="s">
        <v>23</v>
      </c>
      <c r="G5" s="93" t="s">
        <v>126</v>
      </c>
      <c r="H5" s="62"/>
      <c r="I5" s="10">
        <f t="shared" ref="I5:I12" si="0">J5-H5</f>
        <v>0</v>
      </c>
      <c r="J5" s="11">
        <f t="shared" ref="J5:J12" si="1">H5*1.12</f>
        <v>0</v>
      </c>
    </row>
    <row r="6" spans="2:10" ht="37.5" x14ac:dyDescent="0.25">
      <c r="B6" s="23">
        <v>45972</v>
      </c>
      <c r="C6" s="24">
        <v>0.375</v>
      </c>
      <c r="D6" s="24">
        <v>0.47916666666666669</v>
      </c>
      <c r="E6" s="25">
        <v>132</v>
      </c>
      <c r="F6" s="25" t="s">
        <v>23</v>
      </c>
      <c r="G6" s="90" t="s">
        <v>101</v>
      </c>
      <c r="H6" s="63"/>
      <c r="I6" s="8">
        <f t="shared" si="0"/>
        <v>0</v>
      </c>
      <c r="J6" s="9">
        <f t="shared" si="1"/>
        <v>0</v>
      </c>
    </row>
    <row r="7" spans="2:10" ht="56.25" x14ac:dyDescent="0.25">
      <c r="B7" s="23">
        <v>45972</v>
      </c>
      <c r="C7" s="24">
        <v>0.40277777777777773</v>
      </c>
      <c r="D7" s="24">
        <v>0.47222222222222227</v>
      </c>
      <c r="E7" s="25">
        <v>80</v>
      </c>
      <c r="F7" s="25" t="s">
        <v>83</v>
      </c>
      <c r="G7" s="90" t="s">
        <v>127</v>
      </c>
      <c r="H7" s="63"/>
      <c r="I7" s="8">
        <f t="shared" si="0"/>
        <v>0</v>
      </c>
      <c r="J7" s="9">
        <f t="shared" si="1"/>
        <v>0</v>
      </c>
    </row>
    <row r="8" spans="2:10" ht="37.5" x14ac:dyDescent="0.25">
      <c r="B8" s="23">
        <v>45975</v>
      </c>
      <c r="C8" s="24">
        <v>0.34375</v>
      </c>
      <c r="D8" s="24">
        <v>0.52083333333333337</v>
      </c>
      <c r="E8" s="25">
        <v>110</v>
      </c>
      <c r="F8" s="25" t="s">
        <v>12</v>
      </c>
      <c r="G8" s="90" t="s">
        <v>128</v>
      </c>
      <c r="H8" s="63"/>
      <c r="I8" s="8">
        <f t="shared" si="0"/>
        <v>0</v>
      </c>
      <c r="J8" s="9">
        <f t="shared" si="1"/>
        <v>0</v>
      </c>
    </row>
    <row r="9" spans="2:10" ht="37.5" x14ac:dyDescent="0.25">
      <c r="B9" s="23">
        <v>45980</v>
      </c>
      <c r="C9" s="24">
        <v>0.38541666666666669</v>
      </c>
      <c r="D9" s="24">
        <v>0.47916666666666669</v>
      </c>
      <c r="E9" s="25">
        <v>81</v>
      </c>
      <c r="F9" s="25" t="s">
        <v>23</v>
      </c>
      <c r="G9" s="90" t="s">
        <v>129</v>
      </c>
      <c r="H9" s="63"/>
      <c r="I9" s="8">
        <f t="shared" si="0"/>
        <v>0</v>
      </c>
      <c r="J9" s="9">
        <f t="shared" si="1"/>
        <v>0</v>
      </c>
    </row>
    <row r="10" spans="2:10" ht="56.25" x14ac:dyDescent="0.25">
      <c r="B10" s="23">
        <v>45980</v>
      </c>
      <c r="C10" s="24">
        <v>0.40972222222222227</v>
      </c>
      <c r="D10" s="24">
        <v>0.47916666666666669</v>
      </c>
      <c r="E10" s="25">
        <v>85</v>
      </c>
      <c r="F10" s="25" t="s">
        <v>23</v>
      </c>
      <c r="G10" s="90" t="s">
        <v>130</v>
      </c>
      <c r="H10" s="63"/>
      <c r="I10" s="8">
        <f t="shared" si="0"/>
        <v>0</v>
      </c>
      <c r="J10" s="9">
        <f t="shared" si="1"/>
        <v>0</v>
      </c>
    </row>
    <row r="11" spans="2:10" ht="37.5" x14ac:dyDescent="0.25">
      <c r="B11" s="23">
        <v>45987</v>
      </c>
      <c r="C11" s="91">
        <v>0.3888888888888889</v>
      </c>
      <c r="D11" s="91">
        <v>0.46875</v>
      </c>
      <c r="E11" s="92">
        <v>102</v>
      </c>
      <c r="F11" s="25" t="s">
        <v>72</v>
      </c>
      <c r="G11" s="90" t="s">
        <v>131</v>
      </c>
      <c r="H11" s="65"/>
      <c r="I11" s="8">
        <f t="shared" si="0"/>
        <v>0</v>
      </c>
      <c r="J11" s="9">
        <f t="shared" si="1"/>
        <v>0</v>
      </c>
    </row>
    <row r="12" spans="2:10" ht="38.25" thickBot="1" x14ac:dyDescent="0.3">
      <c r="B12" s="29">
        <v>45987</v>
      </c>
      <c r="C12" s="30">
        <v>0.375</v>
      </c>
      <c r="D12" s="30">
        <v>0.47222222222222227</v>
      </c>
      <c r="E12" s="94">
        <v>107</v>
      </c>
      <c r="F12" s="31" t="s">
        <v>72</v>
      </c>
      <c r="G12" s="95" t="s">
        <v>11</v>
      </c>
      <c r="H12" s="67"/>
      <c r="I12" s="16">
        <f t="shared" si="0"/>
        <v>0</v>
      </c>
      <c r="J12" s="15">
        <f t="shared" si="1"/>
        <v>0</v>
      </c>
    </row>
    <row r="13" spans="2:10" ht="45.75" customHeight="1" thickBot="1" x14ac:dyDescent="0.3">
      <c r="B13" s="96" t="s">
        <v>7</v>
      </c>
      <c r="C13" s="97"/>
      <c r="D13" s="97"/>
      <c r="E13" s="97"/>
      <c r="F13" s="97"/>
      <c r="G13" s="97"/>
      <c r="H13" s="12">
        <f>SUM(H5:H12)</f>
        <v>0</v>
      </c>
      <c r="I13" s="12">
        <f>SUM(I5:I12)</f>
        <v>0</v>
      </c>
      <c r="J13" s="12">
        <f>SUM(J5:J12)</f>
        <v>0</v>
      </c>
    </row>
  </sheetData>
  <sheetProtection algorithmName="SHA-512" hashValue="7D7ANtvAfPPG/EmR+eU51Bh7M2kVCfetTJh02whXI2w96lL+RqXdok2ozr/un7LVWW+g/xbAQwwgAM1LELwZ7w==" saltValue="ivCVT1DBZxFlMf2sQQ3FBQ==" spinCount="100000" sheet="1" objects="1" scenarios="1"/>
  <sortState ref="B5:J12">
    <sortCondition ref="B5:B12"/>
  </sortState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5810-753E-4F03-94FA-A3AA12F99109}">
  <sheetPr>
    <tabColor theme="4" tint="0.59999389629810485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49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71">
        <v>45964</v>
      </c>
      <c r="C5" s="72">
        <v>0.35416666666666669</v>
      </c>
      <c r="D5" s="72">
        <v>0.45833333333333331</v>
      </c>
      <c r="E5" s="32">
        <v>44</v>
      </c>
      <c r="F5" s="73" t="s">
        <v>15</v>
      </c>
      <c r="G5" s="74" t="s">
        <v>34</v>
      </c>
      <c r="H5" s="62"/>
      <c r="I5" s="10">
        <f t="shared" ref="I5:I13" si="0">J5-H5</f>
        <v>0</v>
      </c>
      <c r="J5" s="11">
        <f t="shared" ref="J5:J13" si="1">H5*1.12</f>
        <v>0</v>
      </c>
    </row>
    <row r="6" spans="2:10" ht="37.5" x14ac:dyDescent="0.25">
      <c r="B6" s="35">
        <v>45966</v>
      </c>
      <c r="C6" s="36">
        <v>0.33333333333333331</v>
      </c>
      <c r="D6" s="36">
        <v>0.52083333333333337</v>
      </c>
      <c r="E6" s="34">
        <v>42</v>
      </c>
      <c r="F6" s="34" t="s">
        <v>13</v>
      </c>
      <c r="G6" s="64" t="s">
        <v>11</v>
      </c>
      <c r="H6" s="63"/>
      <c r="I6" s="8">
        <f t="shared" si="0"/>
        <v>0</v>
      </c>
      <c r="J6" s="9">
        <f t="shared" si="1"/>
        <v>0</v>
      </c>
    </row>
    <row r="7" spans="2:10" ht="37.5" x14ac:dyDescent="0.25">
      <c r="B7" s="35">
        <v>45972</v>
      </c>
      <c r="C7" s="36">
        <v>0.3611111111111111</v>
      </c>
      <c r="D7" s="36">
        <v>0.47916666666666669</v>
      </c>
      <c r="E7" s="34">
        <v>33</v>
      </c>
      <c r="F7" s="34" t="s">
        <v>23</v>
      </c>
      <c r="G7" s="64" t="s">
        <v>41</v>
      </c>
      <c r="H7" s="63"/>
      <c r="I7" s="8">
        <f t="shared" si="0"/>
        <v>0</v>
      </c>
      <c r="J7" s="9">
        <f t="shared" si="1"/>
        <v>0</v>
      </c>
    </row>
    <row r="8" spans="2:10" ht="37.5" x14ac:dyDescent="0.25">
      <c r="B8" s="35">
        <v>45974</v>
      </c>
      <c r="C8" s="36">
        <v>0.34375</v>
      </c>
      <c r="D8" s="36">
        <v>0.41666666666666669</v>
      </c>
      <c r="E8" s="34">
        <v>18</v>
      </c>
      <c r="F8" s="34" t="s">
        <v>44</v>
      </c>
      <c r="G8" s="64" t="s">
        <v>45</v>
      </c>
      <c r="H8" s="63"/>
      <c r="I8" s="8">
        <f t="shared" si="0"/>
        <v>0</v>
      </c>
      <c r="J8" s="9">
        <f t="shared" si="1"/>
        <v>0</v>
      </c>
    </row>
    <row r="9" spans="2:10" ht="37.5" x14ac:dyDescent="0.25">
      <c r="B9" s="35">
        <v>45975</v>
      </c>
      <c r="C9" s="36">
        <v>0.36458333333333331</v>
      </c>
      <c r="D9" s="36">
        <v>0.52083333333333337</v>
      </c>
      <c r="E9" s="34">
        <v>47</v>
      </c>
      <c r="F9" s="34" t="s">
        <v>12</v>
      </c>
      <c r="G9" s="64" t="s">
        <v>39</v>
      </c>
      <c r="H9" s="63"/>
      <c r="I9" s="8">
        <f t="shared" si="0"/>
        <v>0</v>
      </c>
      <c r="J9" s="9">
        <f t="shared" si="1"/>
        <v>0</v>
      </c>
    </row>
    <row r="10" spans="2:10" ht="37.5" x14ac:dyDescent="0.25">
      <c r="B10" s="35">
        <v>45981</v>
      </c>
      <c r="C10" s="36">
        <v>0.34375</v>
      </c>
      <c r="D10" s="36">
        <v>0.52083333333333337</v>
      </c>
      <c r="E10" s="34">
        <v>23</v>
      </c>
      <c r="F10" s="34" t="s">
        <v>40</v>
      </c>
      <c r="G10" s="64" t="s">
        <v>39</v>
      </c>
      <c r="H10" s="63"/>
      <c r="I10" s="8">
        <f t="shared" si="0"/>
        <v>0</v>
      </c>
      <c r="J10" s="9">
        <f t="shared" si="1"/>
        <v>0</v>
      </c>
    </row>
    <row r="11" spans="2:10" ht="75" x14ac:dyDescent="0.25">
      <c r="B11" s="35">
        <v>45985</v>
      </c>
      <c r="C11" s="36">
        <v>0.39583333333333331</v>
      </c>
      <c r="D11" s="36">
        <v>0.46527777777777773</v>
      </c>
      <c r="E11" s="66">
        <v>46</v>
      </c>
      <c r="F11" s="34" t="s">
        <v>69</v>
      </c>
      <c r="G11" s="64" t="s">
        <v>70</v>
      </c>
      <c r="H11" s="63"/>
      <c r="I11" s="8">
        <f t="shared" si="0"/>
        <v>0</v>
      </c>
      <c r="J11" s="9">
        <f t="shared" si="1"/>
        <v>0</v>
      </c>
    </row>
    <row r="12" spans="2:10" ht="37.5" x14ac:dyDescent="0.25">
      <c r="B12" s="35">
        <v>45988</v>
      </c>
      <c r="C12" s="33">
        <v>0.33333333333333331</v>
      </c>
      <c r="D12" s="33">
        <v>0.54166666666666663</v>
      </c>
      <c r="E12" s="66">
        <v>29</v>
      </c>
      <c r="F12" s="34" t="s">
        <v>22</v>
      </c>
      <c r="G12" s="64" t="s">
        <v>39</v>
      </c>
      <c r="H12" s="65"/>
      <c r="I12" s="8">
        <f t="shared" si="0"/>
        <v>0</v>
      </c>
      <c r="J12" s="9">
        <f t="shared" si="1"/>
        <v>0</v>
      </c>
    </row>
    <row r="13" spans="2:10" ht="57" thickBot="1" x14ac:dyDescent="0.3">
      <c r="B13" s="37">
        <v>45989</v>
      </c>
      <c r="C13" s="38">
        <v>0.35416666666666669</v>
      </c>
      <c r="D13" s="38">
        <v>0.47916666666666669</v>
      </c>
      <c r="E13" s="69">
        <v>40</v>
      </c>
      <c r="F13" s="39" t="s">
        <v>13</v>
      </c>
      <c r="G13" s="70" t="s">
        <v>76</v>
      </c>
      <c r="H13" s="67"/>
      <c r="I13" s="16">
        <f t="shared" si="0"/>
        <v>0</v>
      </c>
      <c r="J13" s="15">
        <f t="shared" si="1"/>
        <v>0</v>
      </c>
    </row>
    <row r="14" spans="2:10" ht="45.75" customHeight="1" thickBot="1" x14ac:dyDescent="0.3">
      <c r="B14" s="96" t="s">
        <v>7</v>
      </c>
      <c r="C14" s="97"/>
      <c r="D14" s="97"/>
      <c r="E14" s="97"/>
      <c r="F14" s="97"/>
      <c r="G14" s="97"/>
      <c r="H14" s="12">
        <f>SUM(H5:H13)</f>
        <v>0</v>
      </c>
      <c r="I14" s="12">
        <f>SUM(I5:I13)</f>
        <v>0</v>
      </c>
      <c r="J14" s="12">
        <f>SUM(J5:J13)</f>
        <v>0</v>
      </c>
    </row>
  </sheetData>
  <sheetProtection algorithmName="SHA-512" hashValue="5JlPBI9RPCTNpVTFYYLAoiyZifjc1vNBwMugBYGRZEPk/qBRX1vCEYMqMBR0rUZJGuX/oqC9DOf8MjMVQDiobQ==" saltValue="a4u5dKYzCz64WT1RLbySbQ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5C44-0762-4EF3-AA5B-9571169A4CED}">
  <sheetPr>
    <tabColor theme="4" tint="0.39997558519241921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42578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48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40">
        <v>45965</v>
      </c>
      <c r="C5" s="41">
        <v>0.34375</v>
      </c>
      <c r="D5" s="41">
        <v>0.42708333333333331</v>
      </c>
      <c r="E5" s="32">
        <v>41</v>
      </c>
      <c r="F5" s="32" t="s">
        <v>35</v>
      </c>
      <c r="G5" s="68" t="s">
        <v>17</v>
      </c>
      <c r="H5" s="62"/>
      <c r="I5" s="10">
        <f>J5-H5</f>
        <v>0</v>
      </c>
      <c r="J5" s="11">
        <f>H5*1.12</f>
        <v>0</v>
      </c>
    </row>
    <row r="6" spans="2:10" ht="56.25" x14ac:dyDescent="0.25">
      <c r="B6" s="35">
        <v>45967</v>
      </c>
      <c r="C6" s="36">
        <v>0.375</v>
      </c>
      <c r="D6" s="36">
        <v>0.52083333333333337</v>
      </c>
      <c r="E6" s="34">
        <v>27</v>
      </c>
      <c r="F6" s="34" t="s">
        <v>37</v>
      </c>
      <c r="G6" s="64" t="s">
        <v>38</v>
      </c>
      <c r="H6" s="63"/>
      <c r="I6" s="8">
        <f t="shared" ref="I6:I13" si="0">J6-H6</f>
        <v>0</v>
      </c>
      <c r="J6" s="9">
        <f t="shared" ref="J6:J13" si="1">H6*1.12</f>
        <v>0</v>
      </c>
    </row>
    <row r="7" spans="2:10" ht="56.25" x14ac:dyDescent="0.25">
      <c r="B7" s="35">
        <v>45974</v>
      </c>
      <c r="C7" s="36">
        <v>0.375</v>
      </c>
      <c r="D7" s="36">
        <v>0.5</v>
      </c>
      <c r="E7" s="34">
        <v>27</v>
      </c>
      <c r="F7" s="34" t="s">
        <v>12</v>
      </c>
      <c r="G7" s="64" t="s">
        <v>38</v>
      </c>
      <c r="H7" s="63"/>
      <c r="I7" s="8">
        <f t="shared" si="0"/>
        <v>0</v>
      </c>
      <c r="J7" s="9">
        <f t="shared" si="1"/>
        <v>0</v>
      </c>
    </row>
    <row r="8" spans="2:10" ht="37.5" x14ac:dyDescent="0.25">
      <c r="B8" s="35">
        <v>45974</v>
      </c>
      <c r="C8" s="36">
        <v>0.40277777777777773</v>
      </c>
      <c r="D8" s="36">
        <v>0.47916666666666669</v>
      </c>
      <c r="E8" s="34">
        <v>20</v>
      </c>
      <c r="F8" s="34" t="s">
        <v>44</v>
      </c>
      <c r="G8" s="64" t="s">
        <v>46</v>
      </c>
      <c r="H8" s="63"/>
      <c r="I8" s="8">
        <f t="shared" si="0"/>
        <v>0</v>
      </c>
      <c r="J8" s="9">
        <f t="shared" si="1"/>
        <v>0</v>
      </c>
    </row>
    <row r="9" spans="2:10" ht="75" x14ac:dyDescent="0.25">
      <c r="B9" s="35">
        <v>45979</v>
      </c>
      <c r="C9" s="36">
        <v>0.34722222222222227</v>
      </c>
      <c r="D9" s="36">
        <v>0.46875</v>
      </c>
      <c r="E9" s="34">
        <v>23</v>
      </c>
      <c r="F9" s="34" t="s">
        <v>63</v>
      </c>
      <c r="G9" s="64" t="s">
        <v>64</v>
      </c>
      <c r="H9" s="63"/>
      <c r="I9" s="8">
        <f t="shared" si="0"/>
        <v>0</v>
      </c>
      <c r="J9" s="9">
        <f t="shared" si="1"/>
        <v>0</v>
      </c>
    </row>
    <row r="10" spans="2:10" ht="37.5" x14ac:dyDescent="0.25">
      <c r="B10" s="35">
        <v>45982</v>
      </c>
      <c r="C10" s="36">
        <v>0.34375</v>
      </c>
      <c r="D10" s="36">
        <v>0.44791666666666669</v>
      </c>
      <c r="E10" s="34">
        <v>67</v>
      </c>
      <c r="F10" s="34" t="s">
        <v>63</v>
      </c>
      <c r="G10" s="64" t="s">
        <v>43</v>
      </c>
      <c r="H10" s="63"/>
      <c r="I10" s="8">
        <f t="shared" si="0"/>
        <v>0</v>
      </c>
      <c r="J10" s="9">
        <f t="shared" si="1"/>
        <v>0</v>
      </c>
    </row>
    <row r="11" spans="2:10" ht="93.75" x14ac:dyDescent="0.25">
      <c r="B11" s="35">
        <v>45986</v>
      </c>
      <c r="C11" s="36">
        <v>0.34375</v>
      </c>
      <c r="D11" s="36">
        <v>0.44791666666666669</v>
      </c>
      <c r="E11" s="66">
        <v>49</v>
      </c>
      <c r="F11" s="34" t="s">
        <v>63</v>
      </c>
      <c r="G11" s="64" t="s">
        <v>71</v>
      </c>
      <c r="H11" s="63"/>
      <c r="I11" s="8">
        <f t="shared" si="0"/>
        <v>0</v>
      </c>
      <c r="J11" s="9">
        <f t="shared" si="1"/>
        <v>0</v>
      </c>
    </row>
    <row r="12" spans="2:10" ht="37.5" x14ac:dyDescent="0.25">
      <c r="B12" s="35">
        <v>45988</v>
      </c>
      <c r="C12" s="33">
        <v>0.34375</v>
      </c>
      <c r="D12" s="33">
        <v>0.45833333333333331</v>
      </c>
      <c r="E12" s="66">
        <v>42</v>
      </c>
      <c r="F12" s="34" t="s">
        <v>13</v>
      </c>
      <c r="G12" s="64" t="s">
        <v>25</v>
      </c>
      <c r="H12" s="65"/>
      <c r="I12" s="8">
        <f t="shared" si="0"/>
        <v>0</v>
      </c>
      <c r="J12" s="9">
        <f t="shared" si="1"/>
        <v>0</v>
      </c>
    </row>
    <row r="13" spans="2:10" ht="38.25" thickBot="1" x14ac:dyDescent="0.3">
      <c r="B13" s="37">
        <v>45989</v>
      </c>
      <c r="C13" s="38">
        <v>0.35416666666666669</v>
      </c>
      <c r="D13" s="38">
        <v>0.5</v>
      </c>
      <c r="E13" s="69">
        <v>40</v>
      </c>
      <c r="F13" s="39" t="s">
        <v>72</v>
      </c>
      <c r="G13" s="70" t="s">
        <v>24</v>
      </c>
      <c r="H13" s="67"/>
      <c r="I13" s="16">
        <f t="shared" si="0"/>
        <v>0</v>
      </c>
      <c r="J13" s="15">
        <f t="shared" si="1"/>
        <v>0</v>
      </c>
    </row>
    <row r="14" spans="2:10" ht="45.75" customHeight="1" thickBot="1" x14ac:dyDescent="0.3">
      <c r="B14" s="96" t="s">
        <v>7</v>
      </c>
      <c r="C14" s="97"/>
      <c r="D14" s="97"/>
      <c r="E14" s="97"/>
      <c r="F14" s="97"/>
      <c r="G14" s="97"/>
      <c r="H14" s="12">
        <f>SUM(H5:H13)</f>
        <v>0</v>
      </c>
      <c r="I14" s="12">
        <f>SUM(I5:I13)</f>
        <v>0</v>
      </c>
      <c r="J14" s="12">
        <f>SUM(J5:J13)</f>
        <v>0</v>
      </c>
    </row>
  </sheetData>
  <sheetProtection algorithmName="SHA-512" hashValue="NkQQn6SEyrXLxOeLpzeykaLzt1Y6HlU6eXCG1YqCtBeaILV7bRGWloFw+3x9hjRd1cx0Z2NE17m23tY+xbLdJw==" saltValue="8ffs7k5l1noc7iL5i9F77Q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0948-9710-46BC-8149-00148542121B}">
  <sheetPr>
    <tabColor theme="4" tint="-0.249977111117893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42578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47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71">
        <v>45965</v>
      </c>
      <c r="C5" s="72">
        <v>0.33333333333333331</v>
      </c>
      <c r="D5" s="72">
        <v>0.39583333333333331</v>
      </c>
      <c r="E5" s="75">
        <v>18</v>
      </c>
      <c r="F5" s="32" t="s">
        <v>35</v>
      </c>
      <c r="G5" s="76" t="s">
        <v>36</v>
      </c>
      <c r="H5" s="77"/>
      <c r="I5" s="10">
        <f>J5-H5</f>
        <v>0</v>
      </c>
      <c r="J5" s="11">
        <f>H5*1.12</f>
        <v>0</v>
      </c>
    </row>
    <row r="6" spans="2:10" ht="37.5" x14ac:dyDescent="0.25">
      <c r="B6" s="35">
        <v>45967</v>
      </c>
      <c r="C6" s="36">
        <v>0.35416666666666669</v>
      </c>
      <c r="D6" s="36">
        <v>0.52083333333333337</v>
      </c>
      <c r="E6" s="34">
        <v>71</v>
      </c>
      <c r="F6" s="34" t="s">
        <v>37</v>
      </c>
      <c r="G6" s="64" t="s">
        <v>39</v>
      </c>
      <c r="H6" s="63"/>
      <c r="I6" s="8">
        <f t="shared" ref="I6:I12" si="0">J6-H6</f>
        <v>0</v>
      </c>
      <c r="J6" s="9">
        <f t="shared" ref="J6:J12" si="1">H6*1.12</f>
        <v>0</v>
      </c>
    </row>
    <row r="7" spans="2:10" ht="37.5" x14ac:dyDescent="0.25">
      <c r="B7" s="35">
        <v>45974</v>
      </c>
      <c r="C7" s="36">
        <v>0.39583333333333331</v>
      </c>
      <c r="D7" s="36">
        <v>0.46875</v>
      </c>
      <c r="E7" s="34">
        <v>34</v>
      </c>
      <c r="F7" s="34" t="s">
        <v>42</v>
      </c>
      <c r="G7" s="64" t="s">
        <v>43</v>
      </c>
      <c r="H7" s="63"/>
      <c r="I7" s="8">
        <f t="shared" si="0"/>
        <v>0</v>
      </c>
      <c r="J7" s="9">
        <f t="shared" si="1"/>
        <v>0</v>
      </c>
    </row>
    <row r="8" spans="2:10" ht="37.5" x14ac:dyDescent="0.25">
      <c r="B8" s="35">
        <v>45975</v>
      </c>
      <c r="C8" s="36">
        <v>0.33333333333333331</v>
      </c>
      <c r="D8" s="36">
        <v>0.5</v>
      </c>
      <c r="E8" s="34">
        <v>43</v>
      </c>
      <c r="F8" s="34" t="s">
        <v>19</v>
      </c>
      <c r="G8" s="64" t="s">
        <v>11</v>
      </c>
      <c r="H8" s="63"/>
      <c r="I8" s="8">
        <f t="shared" si="0"/>
        <v>0</v>
      </c>
      <c r="J8" s="9">
        <f t="shared" si="1"/>
        <v>0</v>
      </c>
    </row>
    <row r="9" spans="2:10" ht="56.25" x14ac:dyDescent="0.25">
      <c r="B9" s="35">
        <v>45980</v>
      </c>
      <c r="C9" s="36">
        <v>0.375</v>
      </c>
      <c r="D9" s="36" t="s">
        <v>65</v>
      </c>
      <c r="E9" s="34">
        <v>26</v>
      </c>
      <c r="F9" s="34" t="s">
        <v>13</v>
      </c>
      <c r="G9" s="64" t="s">
        <v>66</v>
      </c>
      <c r="H9" s="63"/>
      <c r="I9" s="8">
        <f t="shared" si="0"/>
        <v>0</v>
      </c>
      <c r="J9" s="9">
        <f t="shared" si="1"/>
        <v>0</v>
      </c>
    </row>
    <row r="10" spans="2:10" ht="37.5" x14ac:dyDescent="0.25">
      <c r="B10" s="35">
        <v>45985</v>
      </c>
      <c r="C10" s="36">
        <v>0.30555555555555552</v>
      </c>
      <c r="D10" s="36">
        <v>0.40277777777777773</v>
      </c>
      <c r="E10" s="66">
        <v>18</v>
      </c>
      <c r="F10" s="34" t="s">
        <v>12</v>
      </c>
      <c r="G10" s="64" t="s">
        <v>36</v>
      </c>
      <c r="H10" s="63"/>
      <c r="I10" s="8">
        <f t="shared" si="0"/>
        <v>0</v>
      </c>
      <c r="J10" s="9">
        <f t="shared" si="1"/>
        <v>0</v>
      </c>
    </row>
    <row r="11" spans="2:10" ht="37.5" x14ac:dyDescent="0.25">
      <c r="B11" s="35">
        <v>45987</v>
      </c>
      <c r="C11" s="33">
        <v>0.38541666666666669</v>
      </c>
      <c r="D11" s="33">
        <v>0.47916666666666669</v>
      </c>
      <c r="E11" s="66">
        <v>52</v>
      </c>
      <c r="F11" s="34" t="s">
        <v>72</v>
      </c>
      <c r="G11" s="64" t="s">
        <v>26</v>
      </c>
      <c r="H11" s="65"/>
      <c r="I11" s="8">
        <f t="shared" si="0"/>
        <v>0</v>
      </c>
      <c r="J11" s="9">
        <f t="shared" si="1"/>
        <v>0</v>
      </c>
    </row>
    <row r="12" spans="2:10" ht="57" thickBot="1" x14ac:dyDescent="0.3">
      <c r="B12" s="37">
        <v>45988</v>
      </c>
      <c r="C12" s="38">
        <v>0.45833333333333331</v>
      </c>
      <c r="D12" s="38">
        <v>0.57291666666666663</v>
      </c>
      <c r="E12" s="69">
        <v>33</v>
      </c>
      <c r="F12" s="39" t="s">
        <v>13</v>
      </c>
      <c r="G12" s="70" t="s">
        <v>74</v>
      </c>
      <c r="H12" s="67"/>
      <c r="I12" s="16">
        <f t="shared" si="0"/>
        <v>0</v>
      </c>
      <c r="J12" s="15">
        <f t="shared" si="1"/>
        <v>0</v>
      </c>
    </row>
    <row r="13" spans="2:10" ht="45.75" customHeight="1" thickBot="1" x14ac:dyDescent="0.3">
      <c r="B13" s="96" t="s">
        <v>7</v>
      </c>
      <c r="C13" s="97"/>
      <c r="D13" s="97"/>
      <c r="E13" s="97"/>
      <c r="F13" s="97"/>
      <c r="G13" s="97"/>
      <c r="H13" s="12">
        <f>SUM(H5:H12)</f>
        <v>0</v>
      </c>
      <c r="I13" s="12">
        <f>SUM(I5:I12)</f>
        <v>0</v>
      </c>
      <c r="J13" s="12">
        <f>SUM(J5:J12)</f>
        <v>0</v>
      </c>
    </row>
  </sheetData>
  <sheetProtection algorithmName="SHA-512" hashValue="LI59v/wQ8oA5X+tEVM1FcRaX8m9RLYD518L2G9HAwIAQu+ZDAVOE1ev52f/e3WVUMQZdm/SDiZMnQ7sX7p+8bg==" saltValue="+jbUqRwTJuN00qibLKeStw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51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43">
        <v>45965</v>
      </c>
      <c r="C5" s="44">
        <v>0.38541666666666669</v>
      </c>
      <c r="D5" s="44">
        <v>0.46875</v>
      </c>
      <c r="E5" s="45">
        <v>52</v>
      </c>
      <c r="F5" s="45" t="s">
        <v>22</v>
      </c>
      <c r="G5" s="80" t="s">
        <v>77</v>
      </c>
      <c r="H5" s="62"/>
      <c r="I5" s="10">
        <f>J5-H5</f>
        <v>0</v>
      </c>
      <c r="J5" s="11">
        <f>H5*1.12</f>
        <v>0</v>
      </c>
    </row>
    <row r="6" spans="2:10" ht="37.5" x14ac:dyDescent="0.25">
      <c r="B6" s="19">
        <v>45971</v>
      </c>
      <c r="C6" s="42">
        <v>0.39583333333333331</v>
      </c>
      <c r="D6" s="42">
        <v>0.45833333333333331</v>
      </c>
      <c r="E6" s="17">
        <v>44</v>
      </c>
      <c r="F6" s="17" t="s">
        <v>12</v>
      </c>
      <c r="G6" s="78" t="s">
        <v>29</v>
      </c>
      <c r="H6" s="63"/>
      <c r="I6" s="13">
        <f t="shared" ref="I6:I11" si="0">J6-H6</f>
        <v>0</v>
      </c>
      <c r="J6" s="21">
        <f t="shared" ref="J6:J11" si="1">H6*1.12</f>
        <v>0</v>
      </c>
    </row>
    <row r="7" spans="2:10" ht="37.5" x14ac:dyDescent="0.25">
      <c r="B7" s="19">
        <v>45972</v>
      </c>
      <c r="C7" s="42">
        <v>0.33333333333333331</v>
      </c>
      <c r="D7" s="42">
        <v>0.45833333333333331</v>
      </c>
      <c r="E7" s="17">
        <v>42</v>
      </c>
      <c r="F7" s="17" t="s">
        <v>83</v>
      </c>
      <c r="G7" s="78" t="s">
        <v>84</v>
      </c>
      <c r="H7" s="63"/>
      <c r="I7" s="13">
        <f t="shared" si="0"/>
        <v>0</v>
      </c>
      <c r="J7" s="21">
        <f t="shared" si="1"/>
        <v>0</v>
      </c>
    </row>
    <row r="8" spans="2:10" ht="37.5" x14ac:dyDescent="0.25">
      <c r="B8" s="19">
        <v>45973</v>
      </c>
      <c r="C8" s="42">
        <v>0.34375</v>
      </c>
      <c r="D8" s="42">
        <v>7.2916666666666671E-2</v>
      </c>
      <c r="E8" s="17">
        <v>45</v>
      </c>
      <c r="F8" s="17" t="s">
        <v>63</v>
      </c>
      <c r="G8" s="78" t="s">
        <v>32</v>
      </c>
      <c r="H8" s="63"/>
      <c r="I8" s="13">
        <f t="shared" si="0"/>
        <v>0</v>
      </c>
      <c r="J8" s="21">
        <f t="shared" si="1"/>
        <v>0</v>
      </c>
    </row>
    <row r="9" spans="2:10" ht="112.5" x14ac:dyDescent="0.25">
      <c r="B9" s="19">
        <v>45974</v>
      </c>
      <c r="C9" s="42">
        <v>0.33333333333333331</v>
      </c>
      <c r="D9" s="42">
        <v>0.59375</v>
      </c>
      <c r="E9" s="17">
        <v>32</v>
      </c>
      <c r="F9" s="17" t="s">
        <v>28</v>
      </c>
      <c r="G9" s="78" t="s">
        <v>85</v>
      </c>
      <c r="H9" s="63"/>
      <c r="I9" s="13">
        <f t="shared" si="0"/>
        <v>0</v>
      </c>
      <c r="J9" s="21">
        <f t="shared" si="1"/>
        <v>0</v>
      </c>
    </row>
    <row r="10" spans="2:10" ht="37.5" x14ac:dyDescent="0.25">
      <c r="B10" s="19">
        <v>45985</v>
      </c>
      <c r="C10" s="42">
        <v>0.375</v>
      </c>
      <c r="D10" s="42">
        <v>0.4861111111111111</v>
      </c>
      <c r="E10" s="17">
        <v>45</v>
      </c>
      <c r="F10" s="17" t="s">
        <v>12</v>
      </c>
      <c r="G10" s="78" t="s">
        <v>82</v>
      </c>
      <c r="H10" s="63"/>
      <c r="I10" s="13">
        <f t="shared" si="0"/>
        <v>0</v>
      </c>
      <c r="J10" s="21">
        <f t="shared" si="1"/>
        <v>0</v>
      </c>
    </row>
    <row r="11" spans="2:10" ht="38.25" thickBot="1" x14ac:dyDescent="0.3">
      <c r="B11" s="46">
        <v>45987</v>
      </c>
      <c r="C11" s="60">
        <v>0.34375</v>
      </c>
      <c r="D11" s="60">
        <v>0.44791666666666669</v>
      </c>
      <c r="E11" s="81">
        <v>39</v>
      </c>
      <c r="F11" s="47" t="s">
        <v>63</v>
      </c>
      <c r="G11" s="82" t="s">
        <v>97</v>
      </c>
      <c r="H11" s="67"/>
      <c r="I11" s="14">
        <f t="shared" si="0"/>
        <v>0</v>
      </c>
      <c r="J11" s="22">
        <f t="shared" si="1"/>
        <v>0</v>
      </c>
    </row>
    <row r="12" spans="2:10" ht="45.75" customHeight="1" thickBot="1" x14ac:dyDescent="0.3">
      <c r="B12" s="96" t="s">
        <v>7</v>
      </c>
      <c r="C12" s="97"/>
      <c r="D12" s="97"/>
      <c r="E12" s="97"/>
      <c r="F12" s="97"/>
      <c r="G12" s="97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zdOmNhwZsPYaX9CLAejzjyOEkdNz1eT8oT7pQ7MNXnhJt5yxWsaPUpYK5Vt4Xs25+lp8ut8DZHjR1BKB01m9jA==" saltValue="3OaOHEo8fE04A3ydjQ2tkA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E3C1-3BB0-4C16-A3C2-B09D46BE5D03}">
  <sheetPr>
    <tabColor theme="7" tint="0.59999389629810485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52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112.5" x14ac:dyDescent="0.25">
      <c r="B5" s="43">
        <v>45965</v>
      </c>
      <c r="C5" s="44">
        <v>0.33333333333333331</v>
      </c>
      <c r="D5" s="44">
        <v>0.58333333333333337</v>
      </c>
      <c r="E5" s="45">
        <v>49</v>
      </c>
      <c r="F5" s="18" t="s">
        <v>28</v>
      </c>
      <c r="G5" s="80" t="s">
        <v>78</v>
      </c>
      <c r="H5" s="62"/>
      <c r="I5" s="10">
        <f>J5-H5</f>
        <v>0</v>
      </c>
      <c r="J5" s="11">
        <f>H5*1.12</f>
        <v>0</v>
      </c>
    </row>
    <row r="6" spans="2:10" ht="56.25" x14ac:dyDescent="0.25">
      <c r="B6" s="19">
        <v>45971</v>
      </c>
      <c r="C6" s="42">
        <v>0.32291666666666669</v>
      </c>
      <c r="D6" s="42">
        <v>0.39583333333333331</v>
      </c>
      <c r="E6" s="17">
        <v>55</v>
      </c>
      <c r="F6" s="17" t="s">
        <v>12</v>
      </c>
      <c r="G6" s="78" t="s">
        <v>81</v>
      </c>
      <c r="H6" s="63"/>
      <c r="I6" s="13">
        <f t="shared" ref="I6:I11" si="0">J6-H6</f>
        <v>0</v>
      </c>
      <c r="J6" s="21">
        <f t="shared" ref="J6:J11" si="1">H6*1.12</f>
        <v>0</v>
      </c>
    </row>
    <row r="7" spans="2:10" ht="37.5" x14ac:dyDescent="0.25">
      <c r="B7" s="19">
        <v>45972</v>
      </c>
      <c r="C7" s="42">
        <v>0.34375</v>
      </c>
      <c r="D7" s="42">
        <v>0.40972222222222227</v>
      </c>
      <c r="E7" s="17">
        <v>49</v>
      </c>
      <c r="F7" s="17" t="s">
        <v>83</v>
      </c>
      <c r="G7" s="78" t="s">
        <v>85</v>
      </c>
      <c r="H7" s="63"/>
      <c r="I7" s="13">
        <f t="shared" si="0"/>
        <v>0</v>
      </c>
      <c r="J7" s="21">
        <f t="shared" si="1"/>
        <v>0</v>
      </c>
    </row>
    <row r="8" spans="2:10" ht="37.5" x14ac:dyDescent="0.25">
      <c r="B8" s="19">
        <v>45973</v>
      </c>
      <c r="C8" s="58">
        <v>0.375</v>
      </c>
      <c r="D8" s="42">
        <v>0.52083333333333337</v>
      </c>
      <c r="E8" s="17">
        <v>53</v>
      </c>
      <c r="F8" s="17" t="s">
        <v>72</v>
      </c>
      <c r="G8" s="78" t="s">
        <v>87</v>
      </c>
      <c r="H8" s="63"/>
      <c r="I8" s="13">
        <f t="shared" si="0"/>
        <v>0</v>
      </c>
      <c r="J8" s="21">
        <f t="shared" si="1"/>
        <v>0</v>
      </c>
    </row>
    <row r="9" spans="2:10" ht="37.5" x14ac:dyDescent="0.25">
      <c r="B9" s="19">
        <v>45975</v>
      </c>
      <c r="C9" s="42">
        <v>0.41666666666666669</v>
      </c>
      <c r="D9" s="42">
        <v>0.54166666666666663</v>
      </c>
      <c r="E9" s="17">
        <v>32</v>
      </c>
      <c r="F9" s="17" t="s">
        <v>20</v>
      </c>
      <c r="G9" s="78" t="s">
        <v>18</v>
      </c>
      <c r="H9" s="63"/>
      <c r="I9" s="13">
        <f t="shared" si="0"/>
        <v>0</v>
      </c>
      <c r="J9" s="21">
        <f t="shared" si="1"/>
        <v>0</v>
      </c>
    </row>
    <row r="10" spans="2:10" ht="37.5" x14ac:dyDescent="0.25">
      <c r="B10" s="19">
        <v>45985</v>
      </c>
      <c r="C10" s="42">
        <v>0.40972222222222227</v>
      </c>
      <c r="D10" s="42">
        <v>0.4861111111111111</v>
      </c>
      <c r="E10" s="17">
        <v>23</v>
      </c>
      <c r="F10" s="17" t="s">
        <v>12</v>
      </c>
      <c r="G10" s="78" t="s">
        <v>93</v>
      </c>
      <c r="H10" s="63"/>
      <c r="I10" s="13">
        <f t="shared" si="0"/>
        <v>0</v>
      </c>
      <c r="J10" s="21">
        <f t="shared" si="1"/>
        <v>0</v>
      </c>
    </row>
    <row r="11" spans="2:10" ht="38.25" thickBot="1" x14ac:dyDescent="0.3">
      <c r="B11" s="46">
        <v>45987</v>
      </c>
      <c r="C11" s="60" t="s">
        <v>16</v>
      </c>
      <c r="D11" s="60">
        <v>0.4375</v>
      </c>
      <c r="E11" s="81">
        <v>53</v>
      </c>
      <c r="F11" s="47" t="s">
        <v>72</v>
      </c>
      <c r="G11" s="82" t="s">
        <v>98</v>
      </c>
      <c r="H11" s="67"/>
      <c r="I11" s="14">
        <f t="shared" si="0"/>
        <v>0</v>
      </c>
      <c r="J11" s="22">
        <f t="shared" si="1"/>
        <v>0</v>
      </c>
    </row>
    <row r="12" spans="2:10" ht="45.75" customHeight="1" thickBot="1" x14ac:dyDescent="0.3">
      <c r="B12" s="96" t="s">
        <v>7</v>
      </c>
      <c r="C12" s="97"/>
      <c r="D12" s="97"/>
      <c r="E12" s="97"/>
      <c r="F12" s="97"/>
      <c r="G12" s="97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cs0rBkgAjIcvrLoGFu8WWI9qiAOPrtoNKtbJXaJROWKyiXM7DqoArrSdaBT6DL3UHDqB7/bamYyYPcs4W5iExw==" saltValue="c1l8e5auUje0PXEQUilUwg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1CEB2-A57B-4229-AF80-759D8294F935}">
  <sheetPr>
    <tabColor theme="7" tint="0.39997558519241921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53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21" x14ac:dyDescent="0.25">
      <c r="B5" s="43">
        <v>45966</v>
      </c>
      <c r="C5" s="44">
        <v>0.33333333333333331</v>
      </c>
      <c r="D5" s="44">
        <v>0.46527777777777773</v>
      </c>
      <c r="E5" s="45">
        <v>30</v>
      </c>
      <c r="F5" s="45" t="s">
        <v>20</v>
      </c>
      <c r="G5" s="80" t="s">
        <v>79</v>
      </c>
      <c r="H5" s="62"/>
      <c r="I5" s="10">
        <f>J5-H5</f>
        <v>0</v>
      </c>
      <c r="J5" s="11">
        <f>H5*1.12</f>
        <v>0</v>
      </c>
    </row>
    <row r="6" spans="2:10" ht="37.5" x14ac:dyDescent="0.25">
      <c r="B6" s="19">
        <v>45971</v>
      </c>
      <c r="C6" s="42">
        <v>0.35416666666666669</v>
      </c>
      <c r="D6" s="42">
        <v>0.5</v>
      </c>
      <c r="E6" s="17">
        <v>25</v>
      </c>
      <c r="F6" s="17" t="s">
        <v>15</v>
      </c>
      <c r="G6" s="78" t="s">
        <v>80</v>
      </c>
      <c r="H6" s="63"/>
      <c r="I6" s="13">
        <f t="shared" ref="I6:I11" si="0">J6-H6</f>
        <v>0</v>
      </c>
      <c r="J6" s="21">
        <f t="shared" ref="J6:J11" si="1">H6*1.12</f>
        <v>0</v>
      </c>
    </row>
    <row r="7" spans="2:10" ht="37.5" x14ac:dyDescent="0.25">
      <c r="B7" s="19">
        <v>45972</v>
      </c>
      <c r="C7" s="42">
        <v>0.38194444444444442</v>
      </c>
      <c r="D7" s="42">
        <v>0.46527777777777773</v>
      </c>
      <c r="E7" s="17">
        <v>38</v>
      </c>
      <c r="F7" s="17" t="s">
        <v>83</v>
      </c>
      <c r="G7" s="78" t="s">
        <v>18</v>
      </c>
      <c r="H7" s="63"/>
      <c r="I7" s="13">
        <f t="shared" si="0"/>
        <v>0</v>
      </c>
      <c r="J7" s="21">
        <f t="shared" si="1"/>
        <v>0</v>
      </c>
    </row>
    <row r="8" spans="2:10" ht="37.5" x14ac:dyDescent="0.25">
      <c r="B8" s="19">
        <v>45973</v>
      </c>
      <c r="C8" s="58">
        <v>0.35416666666666669</v>
      </c>
      <c r="D8" s="42">
        <v>0.52083333333333337</v>
      </c>
      <c r="E8" s="17">
        <v>19</v>
      </c>
      <c r="F8" s="17" t="s">
        <v>15</v>
      </c>
      <c r="G8" s="78" t="s">
        <v>80</v>
      </c>
      <c r="H8" s="63"/>
      <c r="I8" s="13">
        <f t="shared" si="0"/>
        <v>0</v>
      </c>
      <c r="J8" s="21">
        <f t="shared" si="1"/>
        <v>0</v>
      </c>
    </row>
    <row r="9" spans="2:10" ht="37.5" x14ac:dyDescent="0.25">
      <c r="B9" s="19">
        <v>45975</v>
      </c>
      <c r="C9" s="42">
        <v>0.35416666666666669</v>
      </c>
      <c r="D9" s="42">
        <v>0.52083333333333337</v>
      </c>
      <c r="E9" s="17">
        <v>21</v>
      </c>
      <c r="F9" s="17" t="s">
        <v>15</v>
      </c>
      <c r="G9" s="78" t="s">
        <v>80</v>
      </c>
      <c r="H9" s="63"/>
      <c r="I9" s="13">
        <f t="shared" si="0"/>
        <v>0</v>
      </c>
      <c r="J9" s="21">
        <f t="shared" si="1"/>
        <v>0</v>
      </c>
    </row>
    <row r="10" spans="2:10" ht="37.5" x14ac:dyDescent="0.25">
      <c r="B10" s="19">
        <v>45987</v>
      </c>
      <c r="C10" s="42">
        <v>0.3888888888888889</v>
      </c>
      <c r="D10" s="42">
        <v>0.45833333333333331</v>
      </c>
      <c r="E10" s="79">
        <v>41</v>
      </c>
      <c r="F10" s="17" t="s">
        <v>94</v>
      </c>
      <c r="G10" s="78" t="s">
        <v>93</v>
      </c>
      <c r="H10" s="63"/>
      <c r="I10" s="13">
        <f t="shared" si="0"/>
        <v>0</v>
      </c>
      <c r="J10" s="21">
        <f t="shared" si="1"/>
        <v>0</v>
      </c>
    </row>
    <row r="11" spans="2:10" ht="38.25" thickBot="1" x14ac:dyDescent="0.3">
      <c r="B11" s="46">
        <v>45988</v>
      </c>
      <c r="C11" s="60">
        <v>0.34375</v>
      </c>
      <c r="D11" s="60">
        <v>0.44791666666666669</v>
      </c>
      <c r="E11" s="81">
        <v>50</v>
      </c>
      <c r="F11" s="47" t="s">
        <v>63</v>
      </c>
      <c r="G11" s="82" t="s">
        <v>97</v>
      </c>
      <c r="H11" s="67"/>
      <c r="I11" s="14">
        <f t="shared" si="0"/>
        <v>0</v>
      </c>
      <c r="J11" s="22">
        <f t="shared" si="1"/>
        <v>0</v>
      </c>
    </row>
    <row r="12" spans="2:10" ht="45.75" customHeight="1" thickBot="1" x14ac:dyDescent="0.3">
      <c r="B12" s="96" t="s">
        <v>7</v>
      </c>
      <c r="C12" s="97"/>
      <c r="D12" s="97"/>
      <c r="E12" s="97"/>
      <c r="F12" s="97"/>
      <c r="G12" s="97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YM50usgpmBr3hUjfYNubQEE5zBV26cVxEo5NUJcj9et6dQA7o1GBWeQLItaugZbgJXDa09xnRs0nCUanOGZ/SA==" saltValue="N00z9Ka40GPg/FtsJ/Y5dA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F60A0-ED9E-4122-9139-9A3A85857326}">
  <sheetPr>
    <tabColor theme="7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54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43">
        <v>45967</v>
      </c>
      <c r="C5" s="44">
        <v>0.35416666666666669</v>
      </c>
      <c r="D5" s="44">
        <v>0.5</v>
      </c>
      <c r="E5" s="45">
        <v>25</v>
      </c>
      <c r="F5" s="45" t="s">
        <v>15</v>
      </c>
      <c r="G5" s="80" t="s">
        <v>80</v>
      </c>
      <c r="H5" s="62"/>
      <c r="I5" s="10">
        <f>J5-H5</f>
        <v>0</v>
      </c>
      <c r="J5" s="11">
        <f>H5*1.12</f>
        <v>0</v>
      </c>
    </row>
    <row r="6" spans="2:10" ht="37.5" x14ac:dyDescent="0.25">
      <c r="B6" s="19">
        <v>45972</v>
      </c>
      <c r="C6" s="42">
        <v>0.33333333333333331</v>
      </c>
      <c r="D6" s="42">
        <v>0.5</v>
      </c>
      <c r="E6" s="59">
        <v>53</v>
      </c>
      <c r="F6" s="17" t="s">
        <v>12</v>
      </c>
      <c r="G6" s="78" t="s">
        <v>82</v>
      </c>
      <c r="H6" s="63"/>
      <c r="I6" s="13">
        <f t="shared" ref="I6:I11" si="0">J6-H6</f>
        <v>0</v>
      </c>
      <c r="J6" s="21">
        <f t="shared" ref="J6:J11" si="1">H6*1.12</f>
        <v>0</v>
      </c>
    </row>
    <row r="7" spans="2:10" ht="21" x14ac:dyDescent="0.25">
      <c r="B7" s="19">
        <v>45972</v>
      </c>
      <c r="C7" s="42">
        <v>0.35416666666666669</v>
      </c>
      <c r="D7" s="42">
        <v>0.45833333333333331</v>
      </c>
      <c r="E7" s="17">
        <v>43</v>
      </c>
      <c r="F7" s="17" t="s">
        <v>42</v>
      </c>
      <c r="G7" s="78" t="s">
        <v>86</v>
      </c>
      <c r="H7" s="63"/>
      <c r="I7" s="13">
        <f t="shared" si="0"/>
        <v>0</v>
      </c>
      <c r="J7" s="21">
        <f t="shared" si="1"/>
        <v>0</v>
      </c>
    </row>
    <row r="8" spans="2:10" ht="21" x14ac:dyDescent="0.25">
      <c r="B8" s="19">
        <v>45973</v>
      </c>
      <c r="C8" s="58">
        <v>0.375</v>
      </c>
      <c r="D8" s="42">
        <v>0.45833333333333331</v>
      </c>
      <c r="E8" s="17">
        <v>28</v>
      </c>
      <c r="F8" s="17" t="s">
        <v>42</v>
      </c>
      <c r="G8" s="78" t="s">
        <v>88</v>
      </c>
      <c r="H8" s="63"/>
      <c r="I8" s="13">
        <f t="shared" si="0"/>
        <v>0</v>
      </c>
      <c r="J8" s="21">
        <f t="shared" si="1"/>
        <v>0</v>
      </c>
    </row>
    <row r="9" spans="2:10" ht="37.5" x14ac:dyDescent="0.25">
      <c r="B9" s="19">
        <v>45979</v>
      </c>
      <c r="C9" s="42">
        <v>0.375</v>
      </c>
      <c r="D9" s="42">
        <v>0.46875</v>
      </c>
      <c r="E9" s="17">
        <v>34</v>
      </c>
      <c r="F9" s="17" t="s">
        <v>90</v>
      </c>
      <c r="G9" s="78" t="s">
        <v>91</v>
      </c>
      <c r="H9" s="63"/>
      <c r="I9" s="13">
        <f t="shared" si="0"/>
        <v>0</v>
      </c>
      <c r="J9" s="21">
        <f t="shared" si="1"/>
        <v>0</v>
      </c>
    </row>
    <row r="10" spans="2:10" ht="56.25" x14ac:dyDescent="0.25">
      <c r="B10" s="19">
        <v>45987</v>
      </c>
      <c r="C10" s="42">
        <v>0.39583333333333331</v>
      </c>
      <c r="D10" s="42">
        <v>0.46875</v>
      </c>
      <c r="E10" s="79">
        <v>40</v>
      </c>
      <c r="F10" s="17" t="s">
        <v>94</v>
      </c>
      <c r="G10" s="78" t="s">
        <v>95</v>
      </c>
      <c r="H10" s="65"/>
      <c r="I10" s="13">
        <f t="shared" si="0"/>
        <v>0</v>
      </c>
      <c r="J10" s="21">
        <f t="shared" si="1"/>
        <v>0</v>
      </c>
    </row>
    <row r="11" spans="2:10" ht="38.25" thickBot="1" x14ac:dyDescent="0.3">
      <c r="B11" s="46">
        <v>45988</v>
      </c>
      <c r="C11" s="60">
        <v>0.36458333333333331</v>
      </c>
      <c r="D11" s="60">
        <v>0.46875</v>
      </c>
      <c r="E11" s="81">
        <v>33</v>
      </c>
      <c r="F11" s="47" t="s">
        <v>42</v>
      </c>
      <c r="G11" s="82" t="s">
        <v>99</v>
      </c>
      <c r="H11" s="67"/>
      <c r="I11" s="14">
        <f t="shared" si="0"/>
        <v>0</v>
      </c>
      <c r="J11" s="22">
        <f t="shared" si="1"/>
        <v>0</v>
      </c>
    </row>
    <row r="12" spans="2:10" ht="45.75" customHeight="1" thickBot="1" x14ac:dyDescent="0.3">
      <c r="B12" s="96" t="s">
        <v>7</v>
      </c>
      <c r="C12" s="97"/>
      <c r="D12" s="97"/>
      <c r="E12" s="97"/>
      <c r="F12" s="97"/>
      <c r="G12" s="97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cddqBgTQYssQ5nZBnciSEui3OcVTc3XEzY5F1usGMbOQQx2+VYUxn/IVR1hC97eZ14tfStQDEmBZLzgp9c5vCQ==" saltValue="wue0tFjaSIFmh5TI5pWemQ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97395-31A9-450A-99CA-3FDF15D58089}">
  <sheetPr>
    <tabColor theme="7" tint="-0.249977111117893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55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43">
        <v>45967</v>
      </c>
      <c r="C5" s="44">
        <v>0.35416666666666669</v>
      </c>
      <c r="D5" s="44">
        <v>0.45833333333333331</v>
      </c>
      <c r="E5" s="45">
        <v>20</v>
      </c>
      <c r="F5" s="45" t="s">
        <v>42</v>
      </c>
      <c r="G5" s="80" t="s">
        <v>31</v>
      </c>
      <c r="H5" s="62"/>
      <c r="I5" s="10">
        <f>J5-H5</f>
        <v>0</v>
      </c>
      <c r="J5" s="11">
        <f>H5*1.12</f>
        <v>0</v>
      </c>
    </row>
    <row r="6" spans="2:10" ht="37.5" x14ac:dyDescent="0.25">
      <c r="B6" s="19">
        <v>45972</v>
      </c>
      <c r="C6" s="42">
        <v>0.40625</v>
      </c>
      <c r="D6" s="42">
        <v>0.46875</v>
      </c>
      <c r="E6" s="17">
        <v>29</v>
      </c>
      <c r="F6" s="17" t="s">
        <v>83</v>
      </c>
      <c r="G6" s="78" t="s">
        <v>18</v>
      </c>
      <c r="H6" s="63"/>
      <c r="I6" s="13">
        <f t="shared" ref="I6:I11" si="0">J6-H6</f>
        <v>0</v>
      </c>
      <c r="J6" s="21">
        <f t="shared" ref="J6:J11" si="1">H6*1.12</f>
        <v>0</v>
      </c>
    </row>
    <row r="7" spans="2:10" ht="37.5" x14ac:dyDescent="0.25">
      <c r="B7" s="19">
        <v>45973</v>
      </c>
      <c r="C7" s="42">
        <v>0.375</v>
      </c>
      <c r="D7" s="42">
        <v>0.54861111111111105</v>
      </c>
      <c r="E7" s="17">
        <v>28</v>
      </c>
      <c r="F7" s="17" t="s">
        <v>72</v>
      </c>
      <c r="G7" s="78" t="s">
        <v>30</v>
      </c>
      <c r="H7" s="63"/>
      <c r="I7" s="13">
        <f t="shared" si="0"/>
        <v>0</v>
      </c>
      <c r="J7" s="21">
        <f t="shared" si="1"/>
        <v>0</v>
      </c>
    </row>
    <row r="8" spans="2:10" ht="37.5" x14ac:dyDescent="0.25">
      <c r="B8" s="19">
        <v>45974</v>
      </c>
      <c r="C8" s="42">
        <v>0.33333333333333331</v>
      </c>
      <c r="D8" s="42">
        <v>0.46875</v>
      </c>
      <c r="E8" s="17">
        <v>23</v>
      </c>
      <c r="F8" s="17" t="s">
        <v>42</v>
      </c>
      <c r="G8" s="78" t="s">
        <v>89</v>
      </c>
      <c r="H8" s="63"/>
      <c r="I8" s="13">
        <f t="shared" si="0"/>
        <v>0</v>
      </c>
      <c r="J8" s="21">
        <f t="shared" si="1"/>
        <v>0</v>
      </c>
    </row>
    <row r="9" spans="2:10" ht="21" x14ac:dyDescent="0.25">
      <c r="B9" s="19">
        <v>45980</v>
      </c>
      <c r="C9" s="42">
        <v>0.36458333333333331</v>
      </c>
      <c r="D9" s="42">
        <v>0.46527777777777773</v>
      </c>
      <c r="E9" s="17">
        <v>45</v>
      </c>
      <c r="F9" s="17" t="s">
        <v>42</v>
      </c>
      <c r="G9" s="78" t="s">
        <v>92</v>
      </c>
      <c r="H9" s="63"/>
      <c r="I9" s="13">
        <f t="shared" si="0"/>
        <v>0</v>
      </c>
      <c r="J9" s="21">
        <f t="shared" si="1"/>
        <v>0</v>
      </c>
    </row>
    <row r="10" spans="2:10" ht="56.25" x14ac:dyDescent="0.25">
      <c r="B10" s="19">
        <v>45987</v>
      </c>
      <c r="C10" s="58">
        <v>0.39583333333333331</v>
      </c>
      <c r="D10" s="58">
        <v>0.46875</v>
      </c>
      <c r="E10" s="79">
        <v>27</v>
      </c>
      <c r="F10" s="17" t="s">
        <v>94</v>
      </c>
      <c r="G10" s="78" t="s">
        <v>96</v>
      </c>
      <c r="H10" s="65"/>
      <c r="I10" s="13">
        <f t="shared" si="0"/>
        <v>0</v>
      </c>
      <c r="J10" s="21">
        <f t="shared" si="1"/>
        <v>0</v>
      </c>
    </row>
    <row r="11" spans="2:10" ht="38.25" thickBot="1" x14ac:dyDescent="0.3">
      <c r="B11" s="46">
        <v>45989</v>
      </c>
      <c r="C11" s="60">
        <v>0.375</v>
      </c>
      <c r="D11" s="60">
        <v>0.54166666666666663</v>
      </c>
      <c r="E11" s="81">
        <v>53</v>
      </c>
      <c r="F11" s="47" t="s">
        <v>72</v>
      </c>
      <c r="G11" s="82" t="s">
        <v>87</v>
      </c>
      <c r="H11" s="67"/>
      <c r="I11" s="14">
        <f t="shared" si="0"/>
        <v>0</v>
      </c>
      <c r="J11" s="22">
        <f t="shared" si="1"/>
        <v>0</v>
      </c>
    </row>
    <row r="12" spans="2:10" ht="45.75" customHeight="1" thickBot="1" x14ac:dyDescent="0.3">
      <c r="B12" s="96" t="s">
        <v>7</v>
      </c>
      <c r="C12" s="97"/>
      <c r="D12" s="97"/>
      <c r="E12" s="97"/>
      <c r="F12" s="97"/>
      <c r="G12" s="97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JySVszQJMmIEyDRLNUA6N6aaJbwOEvoj/8TB/+jNBaNZcoenHxI3C5SzAs1f9mnXYOO73cAux68Eyp9nMx7/DQ==" saltValue="kEV7ZBVCwNlh3+llov9JzQ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Karlovarsko 1.</vt:lpstr>
      <vt:lpstr>Karlovarsko 2.</vt:lpstr>
      <vt:lpstr>Karlovarsko 3.</vt:lpstr>
      <vt:lpstr>Karlovarsko 4.</vt:lpstr>
      <vt:lpstr>Sokolovsko 1.</vt:lpstr>
      <vt:lpstr>Sokolovsko 2.</vt:lpstr>
      <vt:lpstr>Sokolovsko 3.</vt:lpstr>
      <vt:lpstr>Sokolovsko 4.</vt:lpstr>
      <vt:lpstr>Sokolovsko 5.</vt:lpstr>
      <vt:lpstr>Chebsko 1.</vt:lpstr>
      <vt:lpstr>Chebsko 2.</vt:lpstr>
      <vt:lpstr>Chebsko 3.</vt:lpstr>
      <vt:lpstr>Chebsko 4.</vt:lpstr>
      <vt:lpstr>Chebsko 5.</vt:lpstr>
      <vt:lpstr>DVMO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2025-10-17T08:37:27Z</dcterms:modified>
</cp:coreProperties>
</file>