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-my.sharepoint.com/personal/jaroslav_bednar_kkncz_onmicrosoft_com/Documents/Plocha/DNS léčiva/Ver 2/"/>
    </mc:Choice>
  </mc:AlternateContent>
  <xr:revisionPtr revIDLastSave="1" documentId="13_ncr:1_{48769337-E6F8-4F8B-9C8A-1A623F2FACE8}" xr6:coauthVersionLast="47" xr6:coauthVersionMax="47" xr10:uidLastSave="{D89575A3-7166-4674-B880-684B1EE99DF4}"/>
  <bookViews>
    <workbookView xWindow="-120" yWindow="-120" windowWidth="29040" windowHeight="15840" xr2:uid="{F16C4E75-41CE-47CA-9E71-F905D55BE315}"/>
  </bookViews>
  <sheets>
    <sheet name="Nabídka dodavatele - LP" sheetId="1" r:id="rId1"/>
  </sheets>
  <definedNames>
    <definedName name="_xlnm.Print_Titles" localSheetId="0">'Nabídka dodavatele - LP'!$1:$7</definedName>
    <definedName name="_xlnm.Print_Area" localSheetId="0">'Nabídka dodavatele - LP'!$A$1:$O$20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8" i="1" l="1"/>
  <c r="L8" i="1" l="1"/>
  <c r="M8" i="1" s="1"/>
  <c r="K10" i="1"/>
  <c r="M10" i="1" l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Naprstek Vaclav</author>
  </authors>
  <commentList>
    <comment ref="N7" authorId="0" shapeId="0" xr:uid="{3785A4C2-34BB-4E3B-9843-E4493CF47B01}">
      <text>
        <r>
          <rPr>
            <b/>
            <sz val="9"/>
            <color indexed="81"/>
            <rFont val="Tahoma"/>
            <family val="2"/>
            <charset val="238"/>
          </rPr>
          <t>Vyplňte POUZE:
přímo nebo 
distributor</t>
        </r>
      </text>
    </comment>
  </commentList>
</comments>
</file>

<file path=xl/sharedStrings.xml><?xml version="1.0" encoding="utf-8"?>
<sst xmlns="http://schemas.openxmlformats.org/spreadsheetml/2006/main" count="39" uniqueCount="39">
  <si>
    <t>Název:</t>
  </si>
  <si>
    <t>Pol.č.</t>
  </si>
  <si>
    <t>ATC</t>
  </si>
  <si>
    <t>Účinná látka 
(název ATC skupiny)</t>
  </si>
  <si>
    <t>Síla a léková forma 
(doplněk názvu)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</si>
  <si>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</si>
  <si>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</si>
  <si>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</si>
  <si>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</si>
  <si>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</si>
  <si>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</si>
  <si>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</si>
  <si>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</si>
  <si>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</si>
  <si>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</si>
  <si>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</si>
  <si>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r>
      <t>Způsob dodání 
[</t>
    </r>
    <r>
      <rPr>
        <b/>
        <sz val="11"/>
        <color rgb="FF0000FF"/>
        <rFont val="Calibri"/>
        <family val="2"/>
        <charset val="238"/>
        <scheme val="minor"/>
      </rPr>
      <t>přímo]</t>
    </r>
    <r>
      <rPr>
        <b/>
        <sz val="11"/>
        <rFont val="Calibri"/>
        <family val="2"/>
        <charset val="238"/>
        <scheme val="minor"/>
      </rPr>
      <t xml:space="preserve"> /</t>
    </r>
    <r>
      <rPr>
        <b/>
        <sz val="11"/>
        <color rgb="FF0000FF"/>
        <rFont val="Calibri"/>
        <family val="2"/>
        <charset val="238"/>
        <scheme val="minor"/>
      </rPr>
      <t xml:space="preserve"> [distributor]</t>
    </r>
  </si>
  <si>
    <t>Cena za 
1 balení 
[Kč ]</t>
  </si>
  <si>
    <t>Zpracoval:</t>
  </si>
  <si>
    <t xml:space="preserve">Dne: </t>
  </si>
  <si>
    <t>Odpovědný zástupce dodavatele:</t>
  </si>
  <si>
    <t>Jméno, funkce</t>
  </si>
  <si>
    <t>Dodavatel může v případě nabídky alternativního léčivého přípravku upravit šedě označená pole, viz. níže.</t>
  </si>
  <si>
    <t>Celková nabídková cena [Kč]:</t>
  </si>
  <si>
    <t xml:space="preserve">1. </t>
  </si>
  <si>
    <t>5000IU/ML INJ SOL 1X10ML</t>
  </si>
  <si>
    <t>HEPARIN</t>
  </si>
  <si>
    <t>B01AB01</t>
  </si>
  <si>
    <t>DNS – Dodávka léčivých přípravků s obsahem HEPARINU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</si>
  <si>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</si>
  <si>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</si>
  <si>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</si>
  <si>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</si>
  <si>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</si>
  <si>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</si>
  <si>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EV. Č. VZ:</t>
  </si>
  <si>
    <t>MUDr. Jiří Štefan, MBA, předseda představenstva a Ing. Jiří Tvrdík, MBA, člen představenstva</t>
  </si>
  <si>
    <t>DNS LP 01_2025</t>
  </si>
  <si>
    <t>Předpokládaný počet 
/ 12 měsíců 
[balení]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</si>
</sst>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20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dotted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4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5" fillId="0" borderId="4" xfId="2" applyFont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49" fontId="0" fillId="3" borderId="2" xfId="0" applyNumberFormat="1" applyFill="1" applyBorder="1" applyAlignment="1">
      <alignment horizontal="left" vertical="center" wrapText="1"/>
    </xf>
    <xf numFmtId="49" fontId="1" fillId="3" borderId="2" xfId="1" applyNumberFormat="1" applyFill="1" applyBorder="1" applyAlignment="1">
      <alignment horizontal="left" vertical="center" wrapText="1"/>
    </xf>
    <xf numFmtId="4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7" xfId="0" applyBorder="1"/>
    <xf numFmtId="0" fontId="0" fillId="0" borderId="0" xfId="0" applyAlignment="1">
      <alignment horizontal="center"/>
    </xf>
    <xf numFmtId="0" fontId="0" fillId="0" borderId="8" xfId="0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wrapText="1"/>
    </xf>
    <xf numFmtId="0" fontId="6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8" fillId="0" borderId="10" xfId="0" applyFont="1" applyBorder="1" applyAlignment="1">
      <alignment vertical="center" wrapText="1"/>
    </xf>
    <xf numFmtId="0" fontId="13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165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wrapText="1"/>
    </xf>
    <xf numFmtId="0" fontId="6" fillId="0" borderId="0" xfId="0" applyFont="1" applyAlignment="1">
      <alignment wrapText="1"/>
    </xf>
    <xf numFmtId="14" fontId="2" fillId="0" borderId="12" xfId="0" applyNumberFormat="1" applyFont="1" applyBorder="1" applyAlignment="1">
      <alignment horizontal="center" wrapText="1"/>
    </xf>
    <xf numFmtId="3" fontId="2" fillId="4" borderId="3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0" fillId="0" borderId="0" xfId="0" applyFill="1"/>
    <xf numFmtId="0" fontId="0" fillId="0" borderId="0" xfId="0" applyFill="1" applyAlignment="1">
      <alignment wrapText="1"/>
    </xf>
    <xf numFmtId="0" fontId="11" fillId="0" borderId="0" xfId="0" applyFont="1" applyFill="1"/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horizontal="right"/>
    </xf>
    <xf numFmtId="49" fontId="0" fillId="0" borderId="0" xfId="0" applyNumberFormat="1" applyFill="1" applyProtection="1">
      <protection locked="0"/>
    </xf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5" fillId="0" borderId="0" xfId="0" applyFont="1"/>
    <xf numFmtId="0" fontId="17" fillId="0" borderId="16" xfId="0" applyFont="1" applyBorder="1" applyAlignment="1">
      <alignment vertical="center"/>
    </xf>
    <xf numFmtId="0" fontId="17" fillId="0" borderId="17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0" fontId="16" fillId="0" borderId="19" xfId="0" applyFont="1" applyBorder="1" applyAlignment="1">
      <alignment vertical="center" wrapText="1"/>
    </xf>
    <xf numFmtId="0" fontId="11" fillId="0" borderId="0" xfId="0" applyFont="1" applyFill="1" applyAlignment="1"/>
    <xf numFmtId="0" fontId="5" fillId="0" borderId="20" xfId="2" applyFont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 wrapText="1"/>
    </xf>
    <xf numFmtId="0" fontId="0" fillId="0" borderId="21" xfId="0" applyBorder="1"/>
    <xf numFmtId="0" fontId="19" fillId="0" borderId="17" xfId="0" applyFont="1" applyFill="1" applyBorder="1" applyAlignment="1">
      <alignment horizontal="left" vertical="center" wrapText="1"/>
    </xf>
    <xf numFmtId="0" fontId="13" fillId="0" borderId="15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4" borderId="0" xfId="0" applyFill="1" applyAlignment="1">
      <alignment horizontal="left" wrapText="1"/>
    </xf>
  </cellXfs>
  <cellStyles count="3">
    <cellStyle name="Normální" xfId="0" builtinId="0"/>
    <cellStyle name="normální_List1_1" xfId="2" xr:uid="{2912E645-BF25-45BE-8742-F81138FDF372}"/>
    <cellStyle name="Špatně" xfId="1" builtinId="27"/>
  </cellStyles>
  <dxfs count="8">
    <dxf>
      <font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66FFFF"/>
      <color rgb="FFEAEAEA"/>
      <color rgb="FF00FF00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964E7-BE14-48C9-B0FB-6F2D0535504E}">
  <sheetPr>
    <tabColor rgb="FFFF0000"/>
    <pageSetUpPr fitToPage="1"/>
  </sheetPr>
  <dimension ref="A1:P19"/>
  <sheetViews>
    <sheetView tabSelected="1" zoomScale="145" zoomScaleNormal="145" zoomScaleSheetLayoutView="100" workbookViewId="0">
      <pane xSplit="1" ySplit="7" topLeftCell="G8" activePane="bottomRight" state="frozen"/>
      <selection pane="topRight" activeCell="E1" sqref="E1"/>
      <selection pane="bottomLeft" activeCell="A2" sqref="A2"/>
      <selection pane="bottomRight" activeCell="N10" sqref="N10"/>
    </sheetView>
  </sheetViews>
  <sheetFormatPr defaultColWidth="8.85546875" defaultRowHeight="15"/>
  <cols>
    <col min="1" max="1" width="7.85546875" customWidth="1"/>
    <col min="2" max="2" width="49.28515625" customWidth="1"/>
    <col min="3" max="3" width="44.28515625" style="1" customWidth="1"/>
    <col min="4" max="4" width="25.42578125" style="1" customWidth="1"/>
    <col min="5" max="5" width="20.42578125" customWidth="1"/>
    <col min="6" max="6" width="9.42578125" style="1" customWidth="1"/>
    <col min="7" max="7" width="21" style="1" customWidth="1"/>
    <col min="8" max="8" width="35.7109375" style="1" customWidth="1"/>
    <col min="9" max="9" width="12.85546875" customWidth="1"/>
    <col min="10" max="10" width="6.42578125" customWidth="1"/>
    <col min="11" max="13" width="16.42578125" customWidth="1"/>
    <col min="14" max="14" width="14.140625" customWidth="1"/>
    <col min="15" max="15" width="20.140625" style="1" customWidth="1"/>
  </cols>
  <sheetData>
    <row r="1" spans="1:16" ht="19.5" thickBot="1">
      <c r="A1" s="47"/>
      <c r="B1" s="56" t="s">
        <v>28</v>
      </c>
      <c r="C1" s="49"/>
      <c r="D1" s="49"/>
      <c r="E1" s="48"/>
      <c r="F1" s="49"/>
      <c r="G1" s="49"/>
      <c r="H1" s="49"/>
      <c r="I1" s="48"/>
      <c r="J1" s="48"/>
      <c r="K1" s="48"/>
    </row>
    <row r="2" spans="1:16" ht="15.75" thickBot="1">
      <c r="A2" s="50"/>
      <c r="B2" s="57" t="s">
        <v>0</v>
      </c>
      <c r="C2" s="58" t="s">
        <v>29</v>
      </c>
      <c r="D2" s="51"/>
      <c r="E2" s="52"/>
      <c r="F2" s="53"/>
      <c r="G2" s="48"/>
      <c r="H2" s="49"/>
      <c r="I2" s="49"/>
      <c r="J2" s="48"/>
      <c r="K2" s="48"/>
    </row>
    <row r="3" spans="1:16" ht="15.75" thickBot="1">
      <c r="A3" s="54"/>
      <c r="B3" s="59" t="s">
        <v>30</v>
      </c>
      <c r="C3" s="60" t="s">
        <v>31</v>
      </c>
      <c r="D3" s="62"/>
      <c r="E3" s="62"/>
      <c r="F3" s="53"/>
      <c r="G3" s="48"/>
      <c r="H3" s="49"/>
      <c r="I3" s="49"/>
      <c r="J3" s="48"/>
      <c r="K3" s="48"/>
    </row>
    <row r="4" spans="1:16" ht="15.75" thickBot="1">
      <c r="A4" s="54"/>
      <c r="B4" s="59" t="s">
        <v>32</v>
      </c>
      <c r="C4" s="60" t="s">
        <v>33</v>
      </c>
      <c r="D4" s="55"/>
      <c r="E4" s="52"/>
      <c r="F4" s="53"/>
      <c r="G4" s="48"/>
      <c r="H4" s="49"/>
      <c r="I4" s="49"/>
      <c r="J4" s="48"/>
      <c r="K4" s="48"/>
    </row>
    <row r="5" spans="1:16" ht="45.75" thickBot="1">
      <c r="A5" s="54"/>
      <c r="B5" s="59" t="s">
        <v>34</v>
      </c>
      <c r="C5" s="61" t="s">
        <v>36</v>
      </c>
      <c r="D5" s="62"/>
      <c r="E5" s="62"/>
      <c r="F5" s="53"/>
      <c r="G5" s="48"/>
      <c r="H5" s="49"/>
      <c r="I5" s="49"/>
      <c r="J5" s="48"/>
      <c r="K5" s="48"/>
    </row>
    <row r="6" spans="1:16" ht="15.75" thickBot="1">
      <c r="A6" s="21"/>
      <c r="B6" s="65" t="s">
        <v>35</v>
      </c>
      <c r="C6" s="66" t="s">
        <v>37</v>
      </c>
      <c r="D6" s="22"/>
      <c r="E6" s="21"/>
      <c r="F6" s="22"/>
      <c r="G6" s="22"/>
      <c r="H6" s="22"/>
      <c r="I6" s="21"/>
      <c r="J6" s="21"/>
      <c r="K6" s="21"/>
      <c r="L6" s="21"/>
      <c r="M6" s="21"/>
      <c r="N6" s="21"/>
      <c r="O6" s="22"/>
    </row>
    <row r="7" spans="1:16" s="2" customFormat="1" ht="45.95" customHeight="1" thickTop="1" thickBot="1">
      <c r="A7" s="5" t="s">
        <v>1</v>
      </c>
      <c r="B7" s="63" t="s">
        <v>2</v>
      </c>
      <c r="C7" s="64" t="s">
        <v>3</v>
      </c>
      <c r="D7" s="6" t="s">
        <v>4</v>
      </c>
      <c r="E7" s="7" t="s">
        <v>38</v>
      </c>
      <c r="F7" s="8" t="s">
        <v>5</v>
      </c>
      <c r="G7" s="6" t="s">
        <v>6</v>
      </c>
      <c r="H7" s="6" t="s">
        <v>7</v>
      </c>
      <c r="I7" s="9" t="s">
        <v>17</v>
      </c>
      <c r="J7" s="9" t="s">
        <v>8</v>
      </c>
      <c r="K7" s="9" t="s">
        <v>9</v>
      </c>
      <c r="L7" s="9" t="s">
        <v>10</v>
      </c>
      <c r="M7" s="9" t="s">
        <v>11</v>
      </c>
      <c r="N7" s="9" t="s">
        <v>16</v>
      </c>
      <c r="O7" s="7" t="s">
        <v>12</v>
      </c>
    </row>
    <row r="8" spans="1:16" ht="23.1" customHeight="1" thickTop="1">
      <c r="A8" s="46" t="s">
        <v>24</v>
      </c>
      <c r="B8" s="40" t="s">
        <v>27</v>
      </c>
      <c r="C8" s="40" t="s">
        <v>26</v>
      </c>
      <c r="D8" s="41" t="s">
        <v>25</v>
      </c>
      <c r="E8" s="45">
        <v>900</v>
      </c>
      <c r="F8" s="10"/>
      <c r="G8" s="11"/>
      <c r="H8" s="12"/>
      <c r="I8" s="13"/>
      <c r="J8" s="14"/>
      <c r="K8" s="15">
        <f>E8*I8</f>
        <v>0</v>
      </c>
      <c r="L8" s="15">
        <f>J8*K8/100</f>
        <v>0</v>
      </c>
      <c r="M8" s="15">
        <f>K8+L8</f>
        <v>0</v>
      </c>
      <c r="N8" s="14"/>
      <c r="O8" s="16"/>
    </row>
    <row r="9" spans="1:16" s="1" customFormat="1" ht="15.75" thickBot="1">
      <c r="A9" s="17"/>
      <c r="B9"/>
      <c r="E9"/>
      <c r="I9"/>
      <c r="J9"/>
      <c r="K9" s="18"/>
      <c r="L9" s="18"/>
      <c r="M9" s="18"/>
      <c r="N9" s="18"/>
      <c r="O9" s="19"/>
      <c r="P9"/>
    </row>
    <row r="10" spans="1:16" s="1" customFormat="1" ht="19.5" customHeight="1" thickTop="1" thickBot="1">
      <c r="A10" s="20"/>
      <c r="B10" s="21"/>
      <c r="C10" s="22"/>
      <c r="D10" s="42"/>
      <c r="E10" s="24"/>
      <c r="F10" s="23"/>
      <c r="G10" s="30"/>
      <c r="H10" s="70" t="s">
        <v>23</v>
      </c>
      <c r="I10" s="71"/>
      <c r="J10" s="71"/>
      <c r="K10" s="38">
        <f>SUM(K8:K9)</f>
        <v>0</v>
      </c>
      <c r="L10" s="38">
        <f>SUM(L8:L9)</f>
        <v>0</v>
      </c>
      <c r="M10" s="39">
        <f>SUM(M8:M9)</f>
        <v>0</v>
      </c>
      <c r="N10" s="25"/>
      <c r="O10" s="26"/>
      <c r="P10"/>
    </row>
    <row r="11" spans="1:16" s="1" customFormat="1" ht="19.5" customHeight="1" thickTop="1">
      <c r="A11"/>
      <c r="B11"/>
      <c r="D11" s="43"/>
      <c r="E11" s="33"/>
      <c r="F11" s="32"/>
      <c r="G11" s="34"/>
      <c r="H11" s="35"/>
      <c r="I11" s="35"/>
      <c r="J11" s="35"/>
      <c r="K11" s="36"/>
      <c r="L11" s="36"/>
      <c r="M11" s="36"/>
      <c r="N11" s="37"/>
      <c r="P11"/>
    </row>
    <row r="12" spans="1:16" s="1" customFormat="1">
      <c r="A12"/>
      <c r="B12"/>
      <c r="C12" s="3" t="s">
        <v>15</v>
      </c>
      <c r="E12"/>
      <c r="I12"/>
      <c r="J12"/>
      <c r="K12"/>
      <c r="L12"/>
      <c r="M12"/>
      <c r="N12"/>
      <c r="P12"/>
    </row>
    <row r="13" spans="1:16" s="1" customFormat="1">
      <c r="A13"/>
      <c r="B13"/>
      <c r="C13" s="69" t="s">
        <v>14</v>
      </c>
      <c r="D13" s="69"/>
      <c r="E13" s="69"/>
      <c r="F13" s="69"/>
      <c r="G13" s="69"/>
      <c r="I13"/>
      <c r="J13"/>
      <c r="K13"/>
      <c r="L13"/>
      <c r="M13"/>
      <c r="N13"/>
      <c r="P13"/>
    </row>
    <row r="14" spans="1:16" s="1" customFormat="1">
      <c r="A14"/>
      <c r="B14"/>
      <c r="C14" s="68" t="s">
        <v>13</v>
      </c>
      <c r="D14" s="68"/>
      <c r="E14" s="68"/>
      <c r="F14" s="68"/>
      <c r="G14" s="68"/>
      <c r="H14" s="4"/>
      <c r="I14"/>
      <c r="J14"/>
      <c r="K14"/>
      <c r="L14"/>
      <c r="M14"/>
      <c r="N14"/>
      <c r="P14"/>
    </row>
    <row r="15" spans="1:16" s="1" customFormat="1">
      <c r="A15"/>
      <c r="B15"/>
      <c r="C15" s="75" t="s">
        <v>22</v>
      </c>
      <c r="D15" s="75"/>
      <c r="E15" s="75"/>
      <c r="F15" s="75"/>
      <c r="G15" s="75"/>
      <c r="H15" s="4"/>
      <c r="I15"/>
      <c r="J15"/>
      <c r="K15"/>
      <c r="L15"/>
      <c r="M15"/>
      <c r="N15"/>
      <c r="P15"/>
    </row>
    <row r="16" spans="1:16">
      <c r="B16" s="28" t="s">
        <v>18</v>
      </c>
    </row>
    <row r="17" spans="2:13">
      <c r="B17" s="27"/>
      <c r="H17" s="73"/>
      <c r="I17" s="73"/>
      <c r="J17" s="73"/>
      <c r="K17" s="73"/>
      <c r="L17" s="29"/>
    </row>
    <row r="18" spans="2:13">
      <c r="B18" s="28" t="s">
        <v>19</v>
      </c>
      <c r="C18" s="44"/>
      <c r="F18" s="72" t="s">
        <v>20</v>
      </c>
      <c r="G18" s="72"/>
      <c r="H18" s="74"/>
      <c r="I18" s="74"/>
      <c r="J18" s="74"/>
      <c r="K18" s="74"/>
      <c r="L18" s="29"/>
    </row>
    <row r="19" spans="2:13">
      <c r="H19" s="67" t="s">
        <v>21</v>
      </c>
      <c r="I19" s="67"/>
      <c r="J19" s="67"/>
      <c r="K19" s="67"/>
      <c r="L19" s="31"/>
      <c r="M19" s="31"/>
    </row>
  </sheetData>
  <mergeCells count="7">
    <mergeCell ref="H19:K19"/>
    <mergeCell ref="C14:G14"/>
    <mergeCell ref="C13:G13"/>
    <mergeCell ref="H10:J10"/>
    <mergeCell ref="F18:G18"/>
    <mergeCell ref="H17:K18"/>
    <mergeCell ref="C15:G15"/>
  </mergeCells>
  <conditionalFormatting sqref="A8">
    <cfRule type="containsBlanks" dxfId="7" priority="1">
      <formula>LEN(TRIM(A8))=0</formula>
    </cfRule>
  </conditionalFormatting>
  <conditionalFormatting sqref="F8">
    <cfRule type="cellIs" dxfId="6" priority="2" operator="notBetween">
      <formula>0</formula>
      <formula>9999999</formula>
    </cfRule>
  </conditionalFormatting>
  <conditionalFormatting sqref="K8">
    <cfRule type="cellIs" dxfId="5" priority="14" operator="notEqual">
      <formula>E8*I8</formula>
    </cfRule>
  </conditionalFormatting>
  <conditionalFormatting sqref="K8:M8">
    <cfRule type="cellIs" dxfId="4" priority="6" stopIfTrue="1" operator="equal">
      <formula>0</formula>
    </cfRule>
    <cfRule type="cellIs" dxfId="3" priority="7" stopIfTrue="1" operator="lessThan">
      <formula>0</formula>
    </cfRule>
  </conditionalFormatting>
  <conditionalFormatting sqref="L8">
    <cfRule type="cellIs" dxfId="2" priority="11" operator="notEqual">
      <formula>K8*J8/100</formula>
    </cfRule>
  </conditionalFormatting>
  <conditionalFormatting sqref="M8">
    <cfRule type="cellIs" dxfId="1" priority="8" operator="notEqual">
      <formula>K8+L8</formula>
    </cfRule>
  </conditionalFormatting>
  <conditionalFormatting sqref="N8">
    <cfRule type="cellIs" priority="3" stopIfTrue="1" operator="equal">
      <formula>"distributor"</formula>
    </cfRule>
    <cfRule type="cellIs" priority="4" stopIfTrue="1" operator="equal">
      <formula>"přímo"</formula>
    </cfRule>
    <cfRule type="cellIs" dxfId="0" priority="5" operator="notEqual">
      <formula>0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56" fitToHeight="0" orientation="landscape" r:id="rId1"/>
  <headerFooter>
    <oddHeader>&amp;L&amp;G&amp;C&amp;"-,Tučné"&amp;16Položkový ceník&amp;R&amp;"-,Tučné"&amp;12Smlouva: Příloha A
ZD: Příloha č. 05</oddHeader>
    <oddFooter>&amp;L&amp;F&amp;C&amp;A&amp;R&amp;P /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Jaroslav</cp:lastModifiedBy>
  <cp:lastPrinted>2022-09-21T11:22:54Z</cp:lastPrinted>
  <dcterms:created xsi:type="dcterms:W3CDTF">2022-09-20T20:44:56Z</dcterms:created>
  <dcterms:modified xsi:type="dcterms:W3CDTF">2025-08-28T11:48:12Z</dcterms:modified>
</cp:coreProperties>
</file>