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DNS\čisticí prostředky a hygienický spotřební materiál\ZAKÁZKY\KK\odbor správy majetku\Dodávka čisticích prostředků - podzim\zadávací dokumentace\"/>
    </mc:Choice>
  </mc:AlternateContent>
  <xr:revisionPtr revIDLastSave="0" documentId="13_ncr:1_{EF6E8975-91ED-447E-B03B-E6FF20313C2B}" xr6:coauthVersionLast="36" xr6:coauthVersionMax="36" xr10:uidLastSave="{00000000-0000-0000-0000-000000000000}"/>
  <bookViews>
    <workbookView xWindow="0" yWindow="0" windowWidth="28800" windowHeight="12225" xr2:uid="{82110687-3A0D-4619-9782-4B18E0106B9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7" i="1"/>
  <c r="I20" i="1"/>
  <c r="J20" i="1" s="1"/>
  <c r="I19" i="1"/>
  <c r="J19" i="1" s="1"/>
  <c r="I18" i="1"/>
  <c r="J18" i="1" s="1"/>
  <c r="I17" i="1"/>
  <c r="I16" i="1"/>
  <c r="J16" i="1" s="1"/>
  <c r="I15" i="1"/>
  <c r="J15" i="1" s="1"/>
  <c r="I14" i="1"/>
  <c r="J14" i="1" s="1"/>
  <c r="I13" i="1"/>
  <c r="J13" i="1" s="1"/>
  <c r="I12" i="1"/>
  <c r="J12" i="1" s="1"/>
  <c r="I11" i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23" i="1" l="1"/>
  <c r="J23" i="1"/>
  <c r="H23" i="1" l="1"/>
</calcChain>
</file>

<file path=xl/sharedStrings.xml><?xml version="1.0" encoding="utf-8"?>
<sst xmlns="http://schemas.openxmlformats.org/spreadsheetml/2006/main" count="65" uniqueCount="51">
  <si>
    <t>Položka</t>
  </si>
  <si>
    <t>Název výrobku</t>
  </si>
  <si>
    <t>Internetový odkaz na daný výrobek</t>
  </si>
  <si>
    <t>Měrná jednotka</t>
  </si>
  <si>
    <t>Požadovaný počet</t>
  </si>
  <si>
    <t>Cena za 1 měrnou jednotku bez DPH</t>
  </si>
  <si>
    <t xml:space="preserve">DPH v Kč </t>
  </si>
  <si>
    <t>Celková cena vč. DPH</t>
  </si>
  <si>
    <t>Houbičky, rozměry 8 x 4,5 x 2,5 cm, baleno po 10 ks</t>
  </si>
  <si>
    <t>balení</t>
  </si>
  <si>
    <t>Sáček 60 l, rozměry 74 x 63 cm/50 ks na roli</t>
  </si>
  <si>
    <t>role</t>
  </si>
  <si>
    <t>ks</t>
  </si>
  <si>
    <t xml:space="preserve">ks </t>
  </si>
  <si>
    <t>Sazba DPH (%)</t>
  </si>
  <si>
    <t>Celková cena bez DPH</t>
  </si>
  <si>
    <t>Celková cena DPH</t>
  </si>
  <si>
    <t>Celková cena včetně DPH</t>
  </si>
  <si>
    <t xml:space="preserve">pozn.: Pokud je uveden požadovaný objem či váha výrobku, jedná se o minimální hodnotu. V případě, že dodavatel nemá k dispozici internetový odkaz, ze kterého by bylo možné dohledat požadované parametry, předloží spolu s cenovou nabídkou technické listy produktu. </t>
  </si>
  <si>
    <t>Dodavatelé jsou oprávněni výše uvedené normy nahradit jinými normami splňujícími dané podmínky.</t>
  </si>
  <si>
    <t>Termín dodání výrobku</t>
  </si>
  <si>
    <t>Pytle 120 l, rozměry 70 x 110 cm, černé barvy, 100 micr./15 ks na roli</t>
  </si>
  <si>
    <t>Náhradní náplň pro Airwick Fresh Matic, bateriový dávkovač vůně, (např. vůně jemná bavlna nebo svěží prádlo)</t>
  </si>
  <si>
    <t>5 ks po vystavení objednávky</t>
  </si>
  <si>
    <t>4 ks po vystavení objednávky</t>
  </si>
  <si>
    <t>Mycí a čistící prostředek, který odstraňuje rez a vodní kámen, poradí si i s dlouhodobými nánosy mechanických nečistot. Je vhodný pro čištění toalet, sanitární keramiky, nerezových ploch a obkladů. V toaletních mísách působí nad i pod vodní hladinou a pod okrajem toalety, dlouhodobě působí proti usazování vodního kamene. Vhodný i na nerez. 750 ml</t>
  </si>
  <si>
    <t>l (litr)</t>
  </si>
  <si>
    <t>Pisoárové sítko, z ohebného gumového materiálu, dlouhodobě uvolňuje vůni</t>
  </si>
  <si>
    <r>
      <t>Prostředek určený pro denní úklid sanitárních a umývárenských prosto</t>
    </r>
    <r>
      <rPr>
        <sz val="11"/>
        <color theme="1"/>
        <rFont val="Calibri"/>
        <family val="2"/>
        <charset val="238"/>
        <scheme val="minor"/>
      </rPr>
      <t>r</t>
    </r>
    <r>
      <rPr>
        <b/>
        <sz val="11"/>
        <color theme="1"/>
        <rFont val="Calibri"/>
        <family val="2"/>
        <charset val="238"/>
        <scheme val="minor"/>
      </rPr>
      <t>, který odstraňuje nečistoty, skvrny a povlaky od vodního kamene i ostatní běžné nečistoty. Použití sprejovou metodou i pro dávkování do vědra. Dávkování pro sprejové čištění: ml/1 l  - 4 ml (0,4 %) až 10 ml (1%) podle míry znečištění. Dávkování do vědra: ml/10 l - 10 ml (0,1 %) až 30 ml (0,3 %) podle míry znečištění. pH koncentrátu: 1 - 2. Koncentrát - 5 l</t>
    </r>
  </si>
  <si>
    <t>40 balení po vystavení objednávky, 40 balení během 35. týdne 2025</t>
  </si>
  <si>
    <t>50 rolí během 35. týdne 2025</t>
  </si>
  <si>
    <t>60 rolí po vystavení objednávky, 60 rolí během 35. týdne 2025</t>
  </si>
  <si>
    <t>20 ks po vystavení objednávky,        40 ks během 35. týdne 2025</t>
  </si>
  <si>
    <t>2000 ks po vystavení objednávky</t>
  </si>
  <si>
    <t>50 ks po vystavení objednávky, 50 ks během 35. týdne</t>
  </si>
  <si>
    <t>20 ks po vystavení objednávky</t>
  </si>
  <si>
    <t xml:space="preserve">        50 l po vystavení objednávky, 50 l během 35. týdne 2025</t>
  </si>
  <si>
    <t>Tekutý písek na nádobí, abrazivní, 500 ml</t>
  </si>
  <si>
    <t>Dezinfekční prostředek, 1 l, účinná látka chlornan sodný 47g/kg (4,7%)</t>
  </si>
  <si>
    <t>20 ks během 35. týdne 2025</t>
  </si>
  <si>
    <t>*dodavatel musí být schopen dodat 4 ks osvěžovačů a neutralizátorů pachů ve čtyřech různých variantách vůní. Zadavatel vybraného dodavatele uvědomí ještě před odesláním objednávky, kolik kusů ve které variantě bude požadovat.</t>
  </si>
  <si>
    <t>Neutralizátor pachů a sanitární osvěžovač. Účinně rozkládá pachy a zanechává svěží vůni. Používá se ve spreji, buď prostým rozprašováním do prostoru, nebo přidáním do vědra při úklidu. Neutralizátor je možno rozprašovat koncentrovaný, nebo zředěný, sanitární vybavení, do prostoru a také na textilní čalounění, závěsy a žaluzie. Prostředek se zcela odpaří a po odpaření nezanechává zbytky ani skvrny, pouze v prostoru zanechá příjemnou vůni. 5l *</t>
  </si>
  <si>
    <t>Osvěžovač vzduchu, který odstraňuje pachy ve vzduchu a současně pomáhá zabránit jejich nasáknutí do měkkých materiálů až po dobu 60 dnů. Obsahuje pachové konvenktory, nepotřebuje baterie ani elektřinu, 7,5 ml*</t>
  </si>
  <si>
    <t>40 ks po vystavení objednávky,        80 ks během 35. týdne 2025</t>
  </si>
  <si>
    <t>20 ks po vystavení objednávky,        20 ks během 35. týdne 2025</t>
  </si>
  <si>
    <t>Prostředek na nádobí, pro ruční mytí, s alespoň jednou certifikací výrobku/ekologickou značkou uvedenou na výrobku</t>
  </si>
  <si>
    <t>Tekutý dezinfekční prostředek s mycím účinkem určený k ředění. Vhodný na plochy, povrchy, předměty. Má široké spektrum účinku (baktericidní, fungicidní, mykobaktericidní, levurocidní, tuberkulózní),  krátkou dobu působení (1 - 5 minut), pH 11 - 13. Neobsahuje chlór, nenarušuje žádný materiál.  5l</t>
  </si>
  <si>
    <t>Osvěžovač a neutralizátor pachů vhodný pro rozprašování do prostoru, na stěny, závěsy, žaluzie, bytové textilie, k provonění odpadových košů. Přípravek nesmí zanechávat stopy ani skvrny. Při použití v mycím roztoku, lze použít i s jiným čistícím prostředkem. Použití sprejovou metodou i pro dávkování do vědra. Zadavatel požaduje 4 různé varianty vůní*. Dávkování: při aplikaci sprejem na 1 l 200 ml, 400 ml nebo neředěný, při dávkování do vědra na 10 l od 3 ml nebo 4 ml do 30 ml, pH koncentrátu 6 - 7, Koncentrát - 5 l*</t>
  </si>
  <si>
    <t xml:space="preserve">Všestranný parfemovaný čistící prostředek na úklid všech typů voděodolných podlah, obkladů stěn, dveří, rámů, parapetů, nábytku (i dřevěného), plastových, nerezových i skleněných ploch. Použití sprejovou metodou i pro dávkování do vědra. Dávkování pro sprejové čištění: ml/1 l  - 4 ml (0,4 %) až 16 ml (1,6%) podle míry znečištění. Dávkování pro mokré čištění: ml/10 l - 4 ml (0,4 %) až 16 ml (1,6%) podle míry znečištění. pH koncentrátu min. 13. Koncentrát - 5 l </t>
  </si>
  <si>
    <t>Kompostovatelný sáček na bioodpad dle normy ČSN EN 13432 (770153), velikost v rozmezí 10l - 15l, rozměry (šířka) od 350 mm do 450 mm x (výška) od 350 mm do 500 mm, min. 14 micr.</t>
  </si>
  <si>
    <t>Příloha č. 1 - Cenová nabídka k VZ: Dodávka čisticích prostředků - podzim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</si>
</sst>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4" fontId="2" fillId="2" borderId="16" xfId="0" applyNumberFormat="1" applyFont="1" applyFill="1" applyBorder="1" applyAlignment="1">
      <alignment horizontal="center" vertical="center" wrapText="1"/>
    </xf>
    <xf numFmtId="44" fontId="2" fillId="0" borderId="17" xfId="0" applyNumberFormat="1" applyFont="1" applyBorder="1" applyAlignment="1">
      <alignment horizontal="center" vertical="center" wrapText="1"/>
    </xf>
    <xf numFmtId="44" fontId="2" fillId="0" borderId="18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4" fontId="2" fillId="3" borderId="19" xfId="0" applyNumberFormat="1" applyFont="1" applyFill="1" applyBorder="1" applyAlignment="1">
      <alignment horizontal="center" vertical="center" wrapText="1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5" borderId="10" xfId="0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wrapText="1"/>
    </xf>
    <xf numFmtId="44" fontId="7" fillId="0" borderId="10" xfId="1" applyFont="1" applyBorder="1" applyAlignment="1">
      <alignment vertical="center" wrapText="1"/>
    </xf>
    <xf numFmtId="44" fontId="6" fillId="0" borderId="10" xfId="1" applyFont="1" applyBorder="1" applyAlignment="1">
      <alignment vertical="center" wrapText="1"/>
    </xf>
    <xf numFmtId="0" fontId="0" fillId="0" borderId="10" xfId="0" applyFill="1" applyBorder="1" applyAlignment="1">
      <alignment horizontal="center" vertical="center" wrapText="1"/>
    </xf>
    <xf numFmtId="0" fontId="4" fillId="6" borderId="1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44" fontId="6" fillId="3" borderId="10" xfId="1" applyFont="1" applyFill="1" applyBorder="1" applyAlignment="1" applyProtection="1">
      <alignment vertical="center" wrapText="1"/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76E91-49C3-46A4-A774-7ED336D69B78}">
  <dimension ref="B1:J29"/>
  <sheetViews>
    <sheetView tabSelected="1" workbookViewId="0">
      <selection activeCell="C5" sqref="C5"/>
    </sheetView>
  </sheetViews>
  <sheetFormatPr defaultRowHeight="15" x14ac:dyDescent="0.25"/>
  <cols>
    <col min="2" max="2" width="44.5703125" customWidth="1"/>
    <col min="3" max="3" width="36" customWidth="1"/>
    <col min="4" max="4" width="37.7109375" customWidth="1"/>
    <col min="5" max="5" width="31.7109375" customWidth="1"/>
    <col min="6" max="6" width="12.140625" customWidth="1"/>
    <col min="7" max="7" width="13" customWidth="1"/>
    <col min="8" max="8" width="17.42578125" customWidth="1"/>
    <col min="9" max="9" width="15.28515625" customWidth="1"/>
    <col min="10" max="10" width="15.7109375" customWidth="1"/>
  </cols>
  <sheetData>
    <row r="1" spans="2:10" ht="18.75" x14ac:dyDescent="0.3">
      <c r="B1" s="29" t="s">
        <v>50</v>
      </c>
      <c r="C1" s="29"/>
      <c r="D1" s="29"/>
      <c r="E1" s="29"/>
      <c r="F1" s="29"/>
      <c r="G1" s="29"/>
      <c r="H1" s="29"/>
      <c r="I1" s="29"/>
      <c r="J1" s="29"/>
    </row>
    <row r="2" spans="2:10" ht="15.75" thickBot="1" x14ac:dyDescent="0.3">
      <c r="B2" s="30"/>
      <c r="C2" s="30"/>
    </row>
    <row r="3" spans="2:10" x14ac:dyDescent="0.25">
      <c r="B3" s="31" t="s">
        <v>0</v>
      </c>
      <c r="C3" s="31" t="s">
        <v>1</v>
      </c>
      <c r="D3" s="33" t="s">
        <v>2</v>
      </c>
      <c r="E3" s="31" t="s">
        <v>20</v>
      </c>
      <c r="F3" s="35" t="s">
        <v>3</v>
      </c>
      <c r="G3" s="31" t="s">
        <v>4</v>
      </c>
      <c r="H3" s="35" t="s">
        <v>5</v>
      </c>
      <c r="I3" s="35" t="s">
        <v>6</v>
      </c>
      <c r="J3" s="37" t="s">
        <v>7</v>
      </c>
    </row>
    <row r="4" spans="2:10" ht="15.75" thickBot="1" x14ac:dyDescent="0.3">
      <c r="B4" s="32"/>
      <c r="C4" s="32"/>
      <c r="D4" s="34"/>
      <c r="E4" s="32"/>
      <c r="F4" s="36"/>
      <c r="G4" s="32"/>
      <c r="H4" s="36"/>
      <c r="I4" s="36"/>
      <c r="J4" s="38"/>
    </row>
    <row r="5" spans="2:10" ht="45" x14ac:dyDescent="0.25">
      <c r="B5" s="17" t="s">
        <v>8</v>
      </c>
      <c r="C5" s="39"/>
      <c r="D5" s="40"/>
      <c r="E5" s="14" t="s">
        <v>29</v>
      </c>
      <c r="F5" s="8" t="s">
        <v>9</v>
      </c>
      <c r="G5" s="8">
        <v>80</v>
      </c>
      <c r="H5" s="41"/>
      <c r="I5" s="22">
        <f>H5*G5*D23/100</f>
        <v>0</v>
      </c>
      <c r="J5" s="23">
        <f>H5*G5+I5</f>
        <v>0</v>
      </c>
    </row>
    <row r="6" spans="2:10" ht="60" x14ac:dyDescent="0.25">
      <c r="B6" s="18" t="s">
        <v>49</v>
      </c>
      <c r="C6" s="39"/>
      <c r="D6" s="40"/>
      <c r="E6" s="14" t="s">
        <v>33</v>
      </c>
      <c r="F6" s="8" t="s">
        <v>12</v>
      </c>
      <c r="G6" s="8">
        <v>2000</v>
      </c>
      <c r="H6" s="41"/>
      <c r="I6" s="22">
        <f>H6*G6*D23/100</f>
        <v>0</v>
      </c>
      <c r="J6" s="23">
        <f>H6*G6+I6</f>
        <v>0</v>
      </c>
    </row>
    <row r="7" spans="2:10" ht="24.75" customHeight="1" x14ac:dyDescent="0.25">
      <c r="B7" s="18" t="s">
        <v>10</v>
      </c>
      <c r="C7" s="39"/>
      <c r="D7" s="40"/>
      <c r="E7" s="14" t="s">
        <v>30</v>
      </c>
      <c r="F7" s="8" t="s">
        <v>11</v>
      </c>
      <c r="G7" s="8">
        <v>50</v>
      </c>
      <c r="H7" s="41"/>
      <c r="I7" s="22">
        <f>H7*G7*D23/100</f>
        <v>0</v>
      </c>
      <c r="J7" s="23">
        <f>H7*G7+I7</f>
        <v>0</v>
      </c>
    </row>
    <row r="8" spans="2:10" ht="30" x14ac:dyDescent="0.25">
      <c r="B8" s="17" t="s">
        <v>21</v>
      </c>
      <c r="C8" s="39"/>
      <c r="D8" s="40"/>
      <c r="E8" s="14" t="s">
        <v>31</v>
      </c>
      <c r="F8" s="9" t="s">
        <v>11</v>
      </c>
      <c r="G8" s="9">
        <v>120</v>
      </c>
      <c r="H8" s="41"/>
      <c r="I8" s="22">
        <f>H8*G8*D23/100</f>
        <v>0</v>
      </c>
      <c r="J8" s="23">
        <f t="shared" ref="J8:J20" si="0">H8*G8+I8</f>
        <v>0</v>
      </c>
    </row>
    <row r="9" spans="2:10" ht="135" customHeight="1" x14ac:dyDescent="0.25">
      <c r="B9" s="19" t="s">
        <v>25</v>
      </c>
      <c r="C9" s="39"/>
      <c r="D9" s="40"/>
      <c r="E9" s="14" t="s">
        <v>32</v>
      </c>
      <c r="F9" s="8" t="s">
        <v>12</v>
      </c>
      <c r="G9" s="8">
        <v>60</v>
      </c>
      <c r="H9" s="41"/>
      <c r="I9" s="22">
        <f>H9*G9*D23/100</f>
        <v>0</v>
      </c>
      <c r="J9" s="23">
        <f t="shared" si="0"/>
        <v>0</v>
      </c>
    </row>
    <row r="10" spans="2:10" ht="30" x14ac:dyDescent="0.25">
      <c r="B10" s="17" t="s">
        <v>27</v>
      </c>
      <c r="C10" s="39"/>
      <c r="D10" s="40"/>
      <c r="E10" s="14" t="s">
        <v>34</v>
      </c>
      <c r="F10" s="8" t="s">
        <v>13</v>
      </c>
      <c r="G10" s="8">
        <v>100</v>
      </c>
      <c r="H10" s="41"/>
      <c r="I10" s="22">
        <f>H10*G10*D23/100</f>
        <v>0</v>
      </c>
      <c r="J10" s="23">
        <f t="shared" si="0"/>
        <v>0</v>
      </c>
    </row>
    <row r="11" spans="2:10" ht="47.25" customHeight="1" x14ac:dyDescent="0.25">
      <c r="B11" s="19" t="s">
        <v>22</v>
      </c>
      <c r="C11" s="39"/>
      <c r="D11" s="40"/>
      <c r="E11" s="14" t="s">
        <v>43</v>
      </c>
      <c r="F11" s="8" t="s">
        <v>12</v>
      </c>
      <c r="G11" s="8">
        <v>120</v>
      </c>
      <c r="H11" s="41"/>
      <c r="I11" s="22">
        <f>H11*G11*D23/100</f>
        <v>0</v>
      </c>
      <c r="J11" s="23">
        <f t="shared" si="0"/>
        <v>0</v>
      </c>
    </row>
    <row r="12" spans="2:10" ht="47.25" customHeight="1" x14ac:dyDescent="0.25">
      <c r="B12" s="17" t="s">
        <v>37</v>
      </c>
      <c r="C12" s="39"/>
      <c r="D12" s="40"/>
      <c r="E12" s="14" t="s">
        <v>35</v>
      </c>
      <c r="F12" s="8" t="s">
        <v>12</v>
      </c>
      <c r="G12" s="8">
        <v>20</v>
      </c>
      <c r="H12" s="41"/>
      <c r="I12" s="22">
        <f>H12*G12*D23/100</f>
        <v>0</v>
      </c>
      <c r="J12" s="23">
        <f t="shared" si="0"/>
        <v>0</v>
      </c>
    </row>
    <row r="13" spans="2:10" ht="52.5" customHeight="1" x14ac:dyDescent="0.25">
      <c r="B13" s="17" t="s">
        <v>38</v>
      </c>
      <c r="C13" s="39"/>
      <c r="D13" s="40"/>
      <c r="E13" s="14" t="s">
        <v>39</v>
      </c>
      <c r="F13" s="8" t="s">
        <v>12</v>
      </c>
      <c r="G13" s="8">
        <v>20</v>
      </c>
      <c r="H13" s="41"/>
      <c r="I13" s="22">
        <f>H13*G13*D23/100</f>
        <v>0</v>
      </c>
      <c r="J13" s="23">
        <f t="shared" si="0"/>
        <v>0</v>
      </c>
    </row>
    <row r="14" spans="2:10" ht="54.75" customHeight="1" x14ac:dyDescent="0.25">
      <c r="B14" s="20" t="s">
        <v>45</v>
      </c>
      <c r="C14" s="39"/>
      <c r="D14" s="40"/>
      <c r="E14" s="14" t="s">
        <v>36</v>
      </c>
      <c r="F14" s="8" t="s">
        <v>26</v>
      </c>
      <c r="G14" s="8">
        <v>100</v>
      </c>
      <c r="H14" s="41"/>
      <c r="I14" s="22">
        <f>H14*G14*D23/100</f>
        <v>0</v>
      </c>
      <c r="J14" s="23">
        <f t="shared" si="0"/>
        <v>0</v>
      </c>
    </row>
    <row r="15" spans="2:10" ht="93" customHeight="1" x14ac:dyDescent="0.25">
      <c r="B15" s="17" t="s">
        <v>42</v>
      </c>
      <c r="C15" s="39"/>
      <c r="D15" s="40"/>
      <c r="E15" s="14" t="s">
        <v>44</v>
      </c>
      <c r="F15" s="8" t="s">
        <v>12</v>
      </c>
      <c r="G15" s="8">
        <v>40</v>
      </c>
      <c r="H15" s="41"/>
      <c r="I15" s="22">
        <f>H15*G15*D23/100</f>
        <v>0</v>
      </c>
      <c r="J15" s="23">
        <f t="shared" si="0"/>
        <v>0</v>
      </c>
    </row>
    <row r="16" spans="2:10" ht="118.5" customHeight="1" x14ac:dyDescent="0.25">
      <c r="B16" s="25" t="s">
        <v>46</v>
      </c>
      <c r="C16" s="39"/>
      <c r="D16" s="40"/>
      <c r="E16" s="14" t="s">
        <v>24</v>
      </c>
      <c r="F16" s="8" t="s">
        <v>12</v>
      </c>
      <c r="G16" s="16">
        <v>4</v>
      </c>
      <c r="H16" s="41"/>
      <c r="I16" s="22">
        <f>H16*G16*D23/100</f>
        <v>0</v>
      </c>
      <c r="J16" s="23">
        <f t="shared" si="0"/>
        <v>0</v>
      </c>
    </row>
    <row r="17" spans="2:10" ht="159" customHeight="1" x14ac:dyDescent="0.25">
      <c r="B17" s="17" t="s">
        <v>48</v>
      </c>
      <c r="C17" s="39"/>
      <c r="D17" s="40"/>
      <c r="E17" s="14" t="s">
        <v>23</v>
      </c>
      <c r="F17" s="8" t="s">
        <v>12</v>
      </c>
      <c r="G17" s="16">
        <v>5</v>
      </c>
      <c r="H17" s="41"/>
      <c r="I17" s="22">
        <f>H17*G17*D23/100</f>
        <v>0</v>
      </c>
      <c r="J17" s="23">
        <f t="shared" si="0"/>
        <v>0</v>
      </c>
    </row>
    <row r="18" spans="2:10" ht="146.25" customHeight="1" x14ac:dyDescent="0.25">
      <c r="B18" s="17" t="s">
        <v>28</v>
      </c>
      <c r="C18" s="39"/>
      <c r="D18" s="40"/>
      <c r="E18" s="14" t="s">
        <v>24</v>
      </c>
      <c r="F18" s="8" t="s">
        <v>12</v>
      </c>
      <c r="G18" s="16">
        <v>4</v>
      </c>
      <c r="H18" s="41"/>
      <c r="I18" s="22">
        <f>H18*G18*D23/100</f>
        <v>0</v>
      </c>
      <c r="J18" s="23">
        <f t="shared" si="0"/>
        <v>0</v>
      </c>
    </row>
    <row r="19" spans="2:10" ht="182.25" customHeight="1" x14ac:dyDescent="0.25">
      <c r="B19" s="19" t="s">
        <v>47</v>
      </c>
      <c r="C19" s="39"/>
      <c r="D19" s="40"/>
      <c r="E19" s="14" t="s">
        <v>24</v>
      </c>
      <c r="F19" s="8" t="s">
        <v>12</v>
      </c>
      <c r="G19" s="16">
        <v>4</v>
      </c>
      <c r="H19" s="41"/>
      <c r="I19" s="22">
        <f>H19*G19*D23/100</f>
        <v>0</v>
      </c>
      <c r="J19" s="23">
        <f t="shared" si="0"/>
        <v>0</v>
      </c>
    </row>
    <row r="20" spans="2:10" ht="171.75" customHeight="1" x14ac:dyDescent="0.25">
      <c r="B20" s="21" t="s">
        <v>41</v>
      </c>
      <c r="C20" s="39"/>
      <c r="D20" s="40"/>
      <c r="E20" s="14" t="s">
        <v>24</v>
      </c>
      <c r="F20" s="8" t="s">
        <v>12</v>
      </c>
      <c r="G20" s="24">
        <v>4</v>
      </c>
      <c r="H20" s="41"/>
      <c r="I20" s="22">
        <f>H20*G20*D23/100</f>
        <v>0</v>
      </c>
      <c r="J20" s="23">
        <f t="shared" si="0"/>
        <v>0</v>
      </c>
    </row>
    <row r="21" spans="2:10" ht="15.75" thickBot="1" x14ac:dyDescent="0.3">
      <c r="B21" s="1"/>
      <c r="C21" s="1"/>
      <c r="D21" s="1"/>
      <c r="E21" s="1"/>
      <c r="F21" s="1"/>
      <c r="G21" s="1"/>
      <c r="H21" s="1"/>
      <c r="I21" s="1"/>
      <c r="J21" s="1"/>
    </row>
    <row r="22" spans="2:10" ht="30" x14ac:dyDescent="0.25">
      <c r="B22" s="27" t="s">
        <v>18</v>
      </c>
      <c r="C22" s="28"/>
      <c r="D22" s="2" t="s">
        <v>14</v>
      </c>
      <c r="E22" s="12"/>
      <c r="F22" s="1"/>
      <c r="G22" s="1"/>
      <c r="H22" s="3" t="s">
        <v>15</v>
      </c>
      <c r="I22" s="4" t="s">
        <v>16</v>
      </c>
      <c r="J22" s="5" t="s">
        <v>17</v>
      </c>
    </row>
    <row r="23" spans="2:10" ht="48.75" customHeight="1" thickBot="1" x14ac:dyDescent="0.3">
      <c r="B23" s="27"/>
      <c r="C23" s="28"/>
      <c r="D23" s="11">
        <v>21</v>
      </c>
      <c r="E23" s="13"/>
      <c r="F23" s="1"/>
      <c r="G23" s="1"/>
      <c r="H23" s="6">
        <f>J23-I23</f>
        <v>0</v>
      </c>
      <c r="I23" s="7">
        <f>SUM(I5:I20)</f>
        <v>0</v>
      </c>
      <c r="J23" s="10">
        <f>SUM(J5:J20)</f>
        <v>0</v>
      </c>
    </row>
    <row r="24" spans="2:10" ht="33" customHeight="1" x14ac:dyDescent="0.25">
      <c r="B24" s="27" t="s">
        <v>19</v>
      </c>
      <c r="C24" s="27"/>
      <c r="D24" s="1"/>
      <c r="E24" s="1"/>
      <c r="F24" s="1"/>
      <c r="G24" s="1"/>
      <c r="H24" s="1"/>
      <c r="I24" s="1"/>
      <c r="J24" s="1"/>
    </row>
    <row r="25" spans="2:10" ht="15" customHeight="1" x14ac:dyDescent="0.25">
      <c r="B25" s="15"/>
      <c r="C25" s="15"/>
      <c r="D25" s="1"/>
      <c r="E25" s="1"/>
      <c r="F25" s="1"/>
      <c r="G25" s="1"/>
      <c r="H25" s="1"/>
      <c r="I25" s="1"/>
      <c r="J25" s="1"/>
    </row>
    <row r="26" spans="2:10" ht="15" customHeight="1" x14ac:dyDescent="0.25">
      <c r="B26" s="15"/>
      <c r="C26" s="15"/>
      <c r="D26" s="1"/>
      <c r="E26" s="1"/>
      <c r="F26" s="1"/>
      <c r="G26" s="1"/>
      <c r="H26" s="1"/>
      <c r="I26" s="1"/>
      <c r="J26" s="1"/>
    </row>
    <row r="27" spans="2:10" ht="29.25" customHeight="1" x14ac:dyDescent="0.25">
      <c r="B27" s="26" t="s">
        <v>40</v>
      </c>
      <c r="C27" s="26"/>
      <c r="D27" s="1"/>
      <c r="E27" s="1"/>
      <c r="F27" s="1"/>
      <c r="G27" s="1"/>
      <c r="H27" s="1"/>
      <c r="I27" s="1"/>
      <c r="J27" s="1"/>
    </row>
    <row r="28" spans="2:10" x14ac:dyDescent="0.25">
      <c r="B28" s="26"/>
      <c r="C28" s="26"/>
    </row>
    <row r="29" spans="2:10" x14ac:dyDescent="0.25">
      <c r="B29" s="26"/>
      <c r="C29" s="26"/>
    </row>
  </sheetData>
  <sheetProtection algorithmName="SHA-512" hashValue="AReg5imy5HBEopgar2sAZ9SZkhyG7raOULGd4vyTY4sZF22sQ5e79FAaqYgBSTWhBkbZ4IpwQLIyasdjKPcusg==" saltValue="/X3YsNw34IfwM/maHI2IdQ==" spinCount="100000" sheet="1" objects="1" scenarios="1"/>
  <mergeCells count="14">
    <mergeCell ref="B27:C29"/>
    <mergeCell ref="B22:C23"/>
    <mergeCell ref="B24:C24"/>
    <mergeCell ref="B1:J1"/>
    <mergeCell ref="B2:C2"/>
    <mergeCell ref="B3:B4"/>
    <mergeCell ref="C3:C4"/>
    <mergeCell ref="D3:D4"/>
    <mergeCell ref="F3:F4"/>
    <mergeCell ref="G3:G4"/>
    <mergeCell ref="H3:H4"/>
    <mergeCell ref="I3:I4"/>
    <mergeCell ref="J3:J4"/>
    <mergeCell ref="E3:E4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Papík Miroslav</dc:creator>
  <cp:lastModifiedBy>Papík Miroslav</cp:lastModifiedBy>
  <dcterms:created xsi:type="dcterms:W3CDTF">2024-01-09T08:45:49Z</dcterms:created>
  <dcterms:modified xsi:type="dcterms:W3CDTF">2025-07-02T14:43:22Z</dcterms:modified>
</cp:coreProperties>
</file>