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6_Tiskove sluzby/03_Vysvetleni ZD/01_DI I/Vysvetleni ZD 1/"/>
    </mc:Choice>
  </mc:AlternateContent>
  <xr:revisionPtr revIDLastSave="204" documentId="8_{2EDD7A9F-00B2-4B49-937D-DC07635188F9}" xr6:coauthVersionLast="47" xr6:coauthVersionMax="47" xr10:uidLastSave="{14115BD9-9830-495F-89E8-6178542E46B3}"/>
  <bookViews>
    <workbookView xWindow="-108" yWindow="-108" windowWidth="23256" windowHeight="12576" xr2:uid="{00000000-000D-0000-FFFF-FFFF00000000}"/>
  </bookViews>
  <sheets>
    <sheet name="Zadá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B10" i="1" l="1"/>
  <c r="B11" i="1" s="1"/>
</calcChain>
</file>

<file path=xl/sharedStrings.xml><?xml version="1.0" encoding="utf-8"?>
<sst xmlns="http://schemas.openxmlformats.org/spreadsheetml/2006/main" count="123" uniqueCount="80">
  <si>
    <t>Dodavatel</t>
  </si>
  <si>
    <t>Konaktní osoba</t>
  </si>
  <si>
    <t>email:</t>
  </si>
  <si>
    <t>telefon:</t>
  </si>
  <si>
    <t>Tiskový materiál</t>
  </si>
  <si>
    <t>Předpokládaný počet druhů</t>
  </si>
  <si>
    <t>Předpokládaný počet kusů celkem</t>
  </si>
  <si>
    <t>Předpokládaný počet tisků</t>
  </si>
  <si>
    <t>Formát / Rozměr</t>
  </si>
  <si>
    <t>Rozsah (počet stran)</t>
  </si>
  <si>
    <t>Barevnost</t>
  </si>
  <si>
    <t>Papír / Materiál</t>
  </si>
  <si>
    <t>Vazba</t>
  </si>
  <si>
    <t>Tisková technologie</t>
  </si>
  <si>
    <t>Klimaticky neutrální tisk</t>
  </si>
  <si>
    <t>Časopis</t>
  </si>
  <si>
    <t>12 x 300ks</t>
  </si>
  <si>
    <t>A4 na výšku</t>
  </si>
  <si>
    <t>24+4</t>
  </si>
  <si>
    <t>Plnobarevný tisk (4/4)</t>
  </si>
  <si>
    <t>V1 (skobami)</t>
  </si>
  <si>
    <t>s kompenzací CO2</t>
  </si>
  <si>
    <t>Publikace</t>
  </si>
  <si>
    <t>4 x 50 ks</t>
  </si>
  <si>
    <t>B5</t>
  </si>
  <si>
    <t>4/0 obálka, vnitřek 4/4 &amp; 1/1</t>
  </si>
  <si>
    <t>V2 (lepená)</t>
  </si>
  <si>
    <t>Digitální tisk</t>
  </si>
  <si>
    <t>Poster</t>
  </si>
  <si>
    <t>20 x 1ks</t>
  </si>
  <si>
    <t>A0</t>
  </si>
  <si>
    <t>—</t>
  </si>
  <si>
    <t>4/0 (jednostranný)</t>
  </si>
  <si>
    <t>Papír: fotopapír 240 g/m²</t>
  </si>
  <si>
    <t>Velkoplošný digitální tisk</t>
  </si>
  <si>
    <t>A1</t>
  </si>
  <si>
    <t>Papír: křídový 100 g/m²</t>
  </si>
  <si>
    <t>Plakát</t>
  </si>
  <si>
    <t>10 x 3ks</t>
  </si>
  <si>
    <t>A2</t>
  </si>
  <si>
    <t>Leták</t>
  </si>
  <si>
    <t>15 x 100-250 ks</t>
  </si>
  <si>
    <t>A5</t>
  </si>
  <si>
    <t>4/4 (oboustranný)</t>
  </si>
  <si>
    <t>Papír: lesklý křídový 170 g/m²</t>
  </si>
  <si>
    <t>Brožura</t>
  </si>
  <si>
    <t>5 x 100ks</t>
  </si>
  <si>
    <t>28+4</t>
  </si>
  <si>
    <t>Obálka:matný křídový papír 300 g/m², lesklý, možnost laminace. Vnitřní listy: offsetový papír 100 g/m²</t>
  </si>
  <si>
    <t>Roll-up vč. konstrukce</t>
  </si>
  <si>
    <t>9 x 2ks</t>
  </si>
  <si>
    <t>85 × 200 cm</t>
  </si>
  <si>
    <t>Materiál: banner (PET/PP) – odolný vůči kroucení, tloušťka ~200 μm</t>
  </si>
  <si>
    <t>Velkoplošný digitální tisk (např. eco-solvent, UV)</t>
  </si>
  <si>
    <t>Vizitky</t>
  </si>
  <si>
    <t>3 x 3500ks</t>
  </si>
  <si>
    <t>90 x 50 mm</t>
  </si>
  <si>
    <t>Papír: 300g sametově hladký</t>
  </si>
  <si>
    <t>Konferenční visačky</t>
  </si>
  <si>
    <t>8 x 100 - 300 ks</t>
  </si>
  <si>
    <t>10 x 13 cm</t>
  </si>
  <si>
    <t>Papír: sametově hladký 300g, děřování 2x po stranách</t>
  </si>
  <si>
    <t>Sborník</t>
  </si>
  <si>
    <t>5 x 120ks</t>
  </si>
  <si>
    <t>20+4, ČB tisk (1/1)</t>
  </si>
  <si>
    <t>Obálka 4/0</t>
  </si>
  <si>
    <t>Obálka: 200–250 g/m², lesklá/matná laminace. Vnitřní listy: ofsetový papír 80 g/m²</t>
  </si>
  <si>
    <t>Poznámka dodavatele</t>
  </si>
  <si>
    <t>Nabídková cena za 1 Ks v Kč bez DPH</t>
  </si>
  <si>
    <t xml:space="preserve">Nabídková cena za předpokládaný počet Ks (v Kč bez DPH) </t>
  </si>
  <si>
    <t>Vnitřek 72 stran ČB + 8 stran barevných. Dodavatel uvede v poznámce příplatek za každé 2 barevné a každé 2 černobílé strany navíc.</t>
  </si>
  <si>
    <t>Dodavatel uvede v poznámce příplatek za každé 2 barevné a každé 2 černobílé strany navíc.</t>
  </si>
  <si>
    <t>"Rámcová dohoda na tiskové služby"</t>
  </si>
  <si>
    <t>Příloha č. 4 ZD - Specifikace plnění a kalkulace ceny</t>
  </si>
  <si>
    <t>Celková nabídková cena v Kč bez DPH</t>
  </si>
  <si>
    <t>Celková nabídková cena v Kč s DPH</t>
  </si>
  <si>
    <t xml:space="preserve">Ofset* </t>
  </si>
  <si>
    <t xml:space="preserve">* Objednatel připouští i možnost digitálního tisku za předpokladu jeho barevné shodnosti s ofsetovým tiskem. </t>
  </si>
  <si>
    <r>
      <t xml:space="preserve">Obálka: 250 nebo 300 g/m² matný křídový papír, </t>
    </r>
    <r>
      <rPr>
        <b/>
        <strike/>
        <sz val="10"/>
        <color rgb="FFFF0000"/>
        <rFont val="Arial"/>
        <family val="2"/>
        <charset val="238"/>
        <scheme val="major"/>
      </rPr>
      <t>možnost</t>
    </r>
    <r>
      <rPr>
        <b/>
        <sz val="10"/>
        <color rgb="FFFF0000"/>
        <rFont val="Arial"/>
        <family val="2"/>
        <charset val="238"/>
        <scheme val="major"/>
      </rPr>
      <t xml:space="preserve"> matná</t>
    </r>
    <r>
      <rPr>
        <sz val="10"/>
        <color theme="1"/>
        <rFont val="Arial"/>
        <scheme val="major"/>
      </rPr>
      <t xml:space="preserve"> laminace. Vnitřní listy: křídový 100 g/m²</t>
    </r>
  </si>
  <si>
    <r>
      <t>Obálka: lesklý papír 200–250 g/m²,</t>
    </r>
    <r>
      <rPr>
        <b/>
        <sz val="10"/>
        <color theme="1"/>
        <rFont val="Arial"/>
        <family val="2"/>
        <charset val="238"/>
        <scheme val="major"/>
      </rPr>
      <t xml:space="preserve"> </t>
    </r>
    <r>
      <rPr>
        <b/>
        <strike/>
        <sz val="10"/>
        <color rgb="FFFF0000"/>
        <rFont val="Arial"/>
        <family val="2"/>
        <charset val="238"/>
        <scheme val="major"/>
      </rPr>
      <t>možnost</t>
    </r>
    <r>
      <rPr>
        <b/>
        <sz val="10"/>
        <color rgb="FFFF0000"/>
        <rFont val="Arial"/>
        <family val="2"/>
        <charset val="238"/>
        <scheme val="major"/>
      </rPr>
      <t xml:space="preserve"> matná</t>
    </r>
    <r>
      <rPr>
        <sz val="10"/>
        <rFont val="Arial"/>
        <family val="2"/>
        <charset val="238"/>
        <scheme val="major"/>
      </rPr>
      <t xml:space="preserve"> laminace</t>
    </r>
    <r>
      <rPr>
        <sz val="10"/>
        <color theme="1"/>
        <rFont val="Arial"/>
        <scheme val="major"/>
      </rPr>
      <t>. Vnitřní listy: ofsetový papír 100 g/m²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</si>
</sst>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sz val="10"/>
      <color theme="1"/>
      <name val="Arial"/>
      <scheme val="major"/>
    </font>
    <font>
      <sz val="10"/>
      <color rgb="FF000000"/>
      <name val="Arial"/>
      <scheme val="major"/>
    </font>
    <font>
      <sz val="10"/>
      <color theme="1"/>
      <name val="Arial"/>
      <family val="2"/>
      <charset val="238"/>
      <scheme val="major"/>
    </font>
    <font>
      <i/>
      <sz val="8"/>
      <color rgb="FF000000"/>
      <name val="Arial"/>
      <family val="2"/>
      <charset val="238"/>
      <scheme val="major"/>
    </font>
    <font>
      <b/>
      <i/>
      <sz val="10"/>
      <color rgb="FF00000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b/>
      <strike/>
      <sz val="10"/>
      <color rgb="FFFF0000"/>
      <name val="Arial"/>
      <family val="2"/>
      <charset val="238"/>
      <scheme val="major"/>
    </font>
    <font>
      <b/>
      <sz val="10"/>
      <color rgb="FFFF0000"/>
      <name val="Arial"/>
      <family val="2"/>
      <charset val="238"/>
      <scheme val="major"/>
    </font>
    <font>
      <b/>
      <sz val="10"/>
      <color theme="1"/>
      <name val="Arial"/>
      <family val="2"/>
      <charset val="238"/>
      <scheme val="major"/>
    </font>
    <font>
      <sz val="10"/>
      <name val="Aria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/>
      <top style="thin">
        <color rgb="FF284E3F"/>
      </top>
      <bottom style="thin">
        <color rgb="FF284E3F"/>
      </bottom>
      <diagonal/>
    </border>
    <border>
      <left/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/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indexed="64"/>
      </top>
      <bottom style="thin">
        <color rgb="FF284E3F"/>
      </bottom>
      <diagonal/>
    </border>
    <border>
      <left style="thin">
        <color rgb="FF284E3F"/>
      </left>
      <right style="thin">
        <color indexed="64"/>
      </right>
      <top style="thin">
        <color indexed="64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indexed="6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indexed="64"/>
      </bottom>
      <diagonal/>
    </border>
    <border>
      <left style="thin">
        <color rgb="FF284E3F"/>
      </left>
      <right style="thin">
        <color indexed="64"/>
      </right>
      <top style="thin">
        <color rgb="FF284E3F"/>
      </top>
      <bottom style="thin">
        <color indexed="64"/>
      </bottom>
      <diagonal/>
    </border>
    <border>
      <left/>
      <right/>
      <top style="thin">
        <color rgb="FF284E3F"/>
      </top>
      <bottom style="thin">
        <color indexed="64"/>
      </bottom>
      <diagonal/>
    </border>
    <border>
      <left/>
      <right style="thin">
        <color rgb="FF284E3F"/>
      </right>
      <top style="thin">
        <color rgb="FF284E3F"/>
      </top>
      <bottom style="thin">
        <color indexed="64"/>
      </bottom>
      <diagonal/>
    </border>
    <border>
      <left/>
      <right style="thin">
        <color rgb="FF284E3F"/>
      </right>
      <top style="thin">
        <color indexed="64"/>
      </top>
      <bottom style="thin">
        <color rgb="FF284E3F"/>
      </bottom>
      <diagonal/>
    </border>
    <border>
      <left/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  <border>
      <left/>
      <right/>
      <top style="thin">
        <color indexed="64"/>
      </top>
      <bottom style="thin">
        <color rgb="FF284E3F"/>
      </bottom>
      <diagonal/>
    </border>
    <border>
      <left/>
      <right/>
      <top style="thin">
        <color rgb="FF284E3F"/>
      </top>
      <bottom style="thin">
        <color rgb="FF284E3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5" fillId="2" borderId="3" xfId="0" applyFont="1" applyFill="1" applyBorder="1" applyAlignment="1">
      <alignment wrapText="1"/>
    </xf>
    <xf numFmtId="4" fontId="10" fillId="3" borderId="26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4" fontId="10" fillId="4" borderId="27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4" xfId="0" applyFont="1" applyFill="1" applyBorder="1"/>
    <xf numFmtId="0" fontId="0" fillId="5" borderId="6" xfId="0" applyFill="1" applyBorder="1"/>
    <xf numFmtId="0" fontId="4" fillId="5" borderId="6" xfId="0" applyFont="1" applyFill="1" applyBorder="1"/>
    <xf numFmtId="4" fontId="10" fillId="5" borderId="23" xfId="0" applyNumberFormat="1" applyFont="1" applyFill="1" applyBorder="1" applyAlignment="1">
      <alignment horizontal="center"/>
    </xf>
    <xf numFmtId="4" fontId="10" fillId="5" borderId="24" xfId="0" applyNumberFormat="1" applyFont="1" applyFill="1" applyBorder="1" applyAlignment="1">
      <alignment horizontal="center"/>
    </xf>
    <xf numFmtId="4" fontId="10" fillId="5" borderId="22" xfId="0" applyNumberFormat="1" applyFont="1" applyFill="1" applyBorder="1" applyAlignment="1">
      <alignment horizontal="center"/>
    </xf>
    <xf numFmtId="0" fontId="10" fillId="5" borderId="16" xfId="0" applyFont="1" applyFill="1" applyBorder="1"/>
    <xf numFmtId="0" fontId="12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/>
    <xf numFmtId="0" fontId="10" fillId="5" borderId="20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5" borderId="3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0" fontId="4" fillId="5" borderId="4" xfId="0" applyFont="1" applyFill="1" applyBorder="1"/>
    <xf numFmtId="0" fontId="0" fillId="5" borderId="5" xfId="0" applyFill="1" applyBorder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1" fillId="0" borderId="13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</cellXfs>
  <cellStyles count="2">
    <cellStyle name="Hyperlink" xfId="1" xr:uid="{00000000-000B-0000-0000-000008000000}"/>
    <cellStyle name="Normální" xfId="0" builtinId="0"/>
  </cellStyles>
  <dxfs count="19">
    <dxf>
      <font>
        <name val="Arial"/>
        <scheme val="major"/>
      </font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aj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284E3F"/>
        </left>
        <right/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284E3F"/>
        </left>
        <right/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</dxf>
    <dxf>
      <fill>
        <patternFill patternType="solid">
          <fgColor indexed="64"/>
          <bgColor theme="4" tint="0.79998168889431442"/>
        </patternFill>
      </fill>
      <alignment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0</xdr:row>
      <xdr:rowOff>0</xdr:rowOff>
    </xdr:from>
    <xdr:to>
      <xdr:col>6</xdr:col>
      <xdr:colOff>76200</xdr:colOff>
      <xdr:row>2</xdr:row>
      <xdr:rowOff>22860</xdr:rowOff>
    </xdr:to>
    <xdr:pic>
      <xdr:nvPicPr>
        <xdr:cNvPr id="3" name="Obrázek 8">
          <a:extLst>
            <a:ext uri="{FF2B5EF4-FFF2-40B4-BE49-F238E27FC236}">
              <a16:creationId xmlns:a16="http://schemas.microsoft.com/office/drawing/2014/main" id="{2ACA1E90-606A-493E-3A2E-11373696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N24" headerRowDxfId="15" dataDxfId="14">
  <tableColumns count="14">
    <tableColumn id="1" xr3:uid="{00000000-0010-0000-0000-000001000000}" name="Tiskový materiál" dataDxfId="13"/>
    <tableColumn id="2" xr3:uid="{00000000-0010-0000-0000-000002000000}" name="Předpokládaný počet druhů" dataDxfId="12"/>
    <tableColumn id="3" xr3:uid="{00000000-0010-0000-0000-000003000000}" name="Předpokládaný počet kusů celkem" dataDxfId="11"/>
    <tableColumn id="13" xr3:uid="{937A05BA-C092-4D1C-973E-0F8BC592BB50}" name="Předpokládaný počet tisků" dataDxfId="10"/>
    <tableColumn id="4" xr3:uid="{00000000-0010-0000-0000-000004000000}" name="Formát / Rozměr" dataDxfId="9"/>
    <tableColumn id="5" xr3:uid="{00000000-0010-0000-0000-000005000000}" name="Rozsah (počet stran)" dataDxfId="8"/>
    <tableColumn id="6" xr3:uid="{00000000-0010-0000-0000-000006000000}" name="Barevnost" dataDxfId="7"/>
    <tableColumn id="7" xr3:uid="{00000000-0010-0000-0000-000007000000}" name="Papír / Materiál" dataDxfId="6"/>
    <tableColumn id="8" xr3:uid="{00000000-0010-0000-0000-000008000000}" name="Vazba" dataDxfId="5"/>
    <tableColumn id="9" xr3:uid="{00000000-0010-0000-0000-000009000000}" name="Tisková technologie" dataDxfId="4"/>
    <tableColumn id="10" xr3:uid="{00000000-0010-0000-0000-00000A000000}" name="Klimaticky neutrální tisk" dataDxfId="3"/>
    <tableColumn id="11" xr3:uid="{246C1D24-4E25-4CB3-B7EF-0D4601908FDD}" name="Nabídková cena za 1 Ks v Kč bez DPH" dataDxfId="2"/>
    <tableColumn id="14" xr3:uid="{DB55A7E2-A7BB-4BF2-8E4B-1DC759A98BF2}" name="Nabídková cena za předpokládaný počet Ks (v Kč bez DPH) " dataDxfId="1">
      <calculatedColumnFormula>Table1[[#This Row],[Nabídková cena za 1 Ks v Kč bez DPH]]*Table1[[#This Row],[Předpokládaný počet kusů celkem]]</calculatedColumnFormula>
    </tableColumn>
    <tableColumn id="12" xr3:uid="{DCCBB23F-BBDC-408A-A320-9DD8610FA261}" name="Poznámka dodavatele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27"/>
  <sheetViews>
    <sheetView tabSelected="1" topLeftCell="A13" workbookViewId="0">
      <selection activeCell="H15" sqref="H15"/>
    </sheetView>
  </sheetViews>
  <sheetFormatPr defaultColWidth="12.6640625" defaultRowHeight="15.75" customHeight="1" x14ac:dyDescent="0.25"/>
  <cols>
    <col min="1" max="1" width="15.44140625" customWidth="1"/>
    <col min="2" max="2" width="13" customWidth="1"/>
    <col min="3" max="3" width="17.44140625" customWidth="1"/>
    <col min="4" max="4" width="14.109375" customWidth="1"/>
    <col min="5" max="5" width="19.33203125" customWidth="1"/>
    <col min="6" max="6" width="18.21875" style="2" customWidth="1"/>
    <col min="7" max="7" width="17.33203125" customWidth="1"/>
    <col min="8" max="8" width="39.6640625" customWidth="1"/>
    <col min="10" max="10" width="12.77734375" customWidth="1"/>
    <col min="11" max="11" width="13.44140625" customWidth="1"/>
    <col min="14" max="14" width="22.21875" customWidth="1"/>
  </cols>
  <sheetData>
    <row r="1" spans="1:14" ht="15.75" customHeight="1" x14ac:dyDescent="0.25">
      <c r="A1" s="39"/>
      <c r="B1" s="39"/>
      <c r="C1" s="39"/>
      <c r="D1" s="39"/>
      <c r="E1" s="39"/>
      <c r="F1" s="39"/>
      <c r="G1" s="39"/>
      <c r="H1" s="39"/>
    </row>
    <row r="2" spans="1:14" ht="15.75" customHeight="1" x14ac:dyDescent="0.25">
      <c r="A2" s="39"/>
      <c r="B2" s="39"/>
      <c r="C2" s="39"/>
      <c r="D2" s="39"/>
      <c r="E2" s="39"/>
      <c r="F2" s="39"/>
      <c r="G2" s="39"/>
      <c r="H2" s="39"/>
    </row>
    <row r="3" spans="1:14" ht="15.75" customHeight="1" x14ac:dyDescent="0.25">
      <c r="A3" s="40"/>
      <c r="B3" s="40"/>
      <c r="C3" s="40"/>
      <c r="D3" s="40"/>
      <c r="E3" s="40"/>
      <c r="F3" s="40"/>
      <c r="G3" s="40"/>
      <c r="H3" s="40"/>
    </row>
    <row r="4" spans="1:14" ht="15.75" customHeight="1" x14ac:dyDescent="0.25">
      <c r="A4" s="2"/>
      <c r="B4" s="2"/>
      <c r="C4" s="2"/>
      <c r="D4" s="2"/>
      <c r="E4" s="2"/>
      <c r="G4" s="2"/>
      <c r="H4" s="2"/>
    </row>
    <row r="5" spans="1:14" ht="15.75" customHeight="1" x14ac:dyDescent="0.25">
      <c r="A5" s="51" t="s">
        <v>72</v>
      </c>
      <c r="B5" s="51"/>
      <c r="C5" s="51"/>
      <c r="D5" s="51"/>
      <c r="E5" s="51"/>
      <c r="F5" s="51"/>
      <c r="G5" s="51"/>
    </row>
    <row r="6" spans="1:14" ht="15.75" customHeight="1" x14ac:dyDescent="0.25">
      <c r="A6" s="52" t="s">
        <v>73</v>
      </c>
      <c r="B6" s="53"/>
      <c r="C6" s="53"/>
      <c r="D6" s="53"/>
      <c r="E6" s="53"/>
      <c r="F6" s="53"/>
      <c r="G6" s="53"/>
    </row>
    <row r="8" spans="1:14" ht="30" customHeight="1" x14ac:dyDescent="0.25">
      <c r="A8" s="5" t="s">
        <v>0</v>
      </c>
      <c r="B8" s="41"/>
      <c r="C8" s="42"/>
      <c r="D8" s="42"/>
      <c r="E8" s="42"/>
      <c r="F8" s="42"/>
      <c r="G8" s="42"/>
    </row>
    <row r="9" spans="1:14" ht="30" customHeight="1" x14ac:dyDescent="0.25">
      <c r="A9" s="22" t="s">
        <v>1</v>
      </c>
      <c r="B9" s="49"/>
      <c r="C9" s="50"/>
      <c r="D9" s="28" t="s">
        <v>2</v>
      </c>
      <c r="E9" s="30"/>
      <c r="F9" s="29" t="s">
        <v>3</v>
      </c>
      <c r="G9" s="31"/>
    </row>
    <row r="10" spans="1:14" ht="39.6" customHeight="1" x14ac:dyDescent="0.25">
      <c r="A10" s="22" t="s">
        <v>74</v>
      </c>
      <c r="B10" s="43">
        <f>SUM(Table1[Nabídková cena za předpokládaný počet Ks (v Kč bez DPH) ])</f>
        <v>0</v>
      </c>
      <c r="C10" s="44"/>
      <c r="D10" s="44"/>
      <c r="E10" s="44"/>
      <c r="F10" s="44"/>
      <c r="G10" s="45"/>
    </row>
    <row r="11" spans="1:14" ht="58.8" customHeight="1" x14ac:dyDescent="0.3">
      <c r="A11" s="22" t="s">
        <v>75</v>
      </c>
      <c r="B11" s="46">
        <f>B10*1.21</f>
        <v>0</v>
      </c>
      <c r="C11" s="47"/>
      <c r="D11" s="47"/>
      <c r="E11" s="47"/>
      <c r="F11" s="47"/>
      <c r="G11" s="48"/>
    </row>
    <row r="12" spans="1:14" ht="15.75" customHeight="1" x14ac:dyDescent="0.25">
      <c r="A12" s="1"/>
    </row>
    <row r="13" spans="1:14" s="2" customFormat="1" ht="70.8" customHeight="1" x14ac:dyDescent="0.25">
      <c r="A13" s="3" t="s">
        <v>4</v>
      </c>
      <c r="B13" s="4" t="s">
        <v>5</v>
      </c>
      <c r="C13" s="4" t="s">
        <v>6</v>
      </c>
      <c r="D13" s="4" t="s">
        <v>7</v>
      </c>
      <c r="E13" s="4" t="s">
        <v>8</v>
      </c>
      <c r="F13" s="4" t="s">
        <v>9</v>
      </c>
      <c r="G13" s="4" t="s">
        <v>10</v>
      </c>
      <c r="H13" s="10" t="s">
        <v>11</v>
      </c>
      <c r="I13" s="9" t="s">
        <v>12</v>
      </c>
      <c r="J13" s="11" t="s">
        <v>13</v>
      </c>
      <c r="K13" s="19" t="s">
        <v>14</v>
      </c>
      <c r="L13" s="26" t="s">
        <v>68</v>
      </c>
      <c r="M13" s="26" t="s">
        <v>69</v>
      </c>
      <c r="N13" s="6" t="s">
        <v>67</v>
      </c>
    </row>
    <row r="14" spans="1:14" ht="43.8" customHeight="1" x14ac:dyDescent="0.25">
      <c r="A14" s="15" t="s">
        <v>15</v>
      </c>
      <c r="B14" s="13">
        <v>12</v>
      </c>
      <c r="C14" s="13">
        <v>3600</v>
      </c>
      <c r="D14" s="13" t="s">
        <v>16</v>
      </c>
      <c r="E14" s="13" t="s">
        <v>17</v>
      </c>
      <c r="F14" s="15" t="s">
        <v>18</v>
      </c>
      <c r="G14" s="15" t="s">
        <v>19</v>
      </c>
      <c r="H14" s="55" t="s">
        <v>78</v>
      </c>
      <c r="I14" s="18" t="s">
        <v>20</v>
      </c>
      <c r="J14" s="15" t="s">
        <v>76</v>
      </c>
      <c r="K14" s="20" t="s">
        <v>21</v>
      </c>
      <c r="L14" s="32"/>
      <c r="M14" s="23">
        <f>Table1[[#This Row],[Nabídková cena za 1 Ks v Kč bez DPH]]*Table1[[#This Row],[Předpokládaný počet kusů celkem]]</f>
        <v>0</v>
      </c>
      <c r="N14" s="35"/>
    </row>
    <row r="15" spans="1:14" ht="99" customHeight="1" x14ac:dyDescent="0.25">
      <c r="A15" s="17" t="s">
        <v>22</v>
      </c>
      <c r="B15" s="14">
        <v>4</v>
      </c>
      <c r="C15" s="14">
        <v>200</v>
      </c>
      <c r="D15" s="14" t="s">
        <v>23</v>
      </c>
      <c r="E15" s="14" t="s">
        <v>24</v>
      </c>
      <c r="F15" s="16" t="s">
        <v>70</v>
      </c>
      <c r="G15" s="17" t="s">
        <v>25</v>
      </c>
      <c r="H15" s="56" t="s">
        <v>79</v>
      </c>
      <c r="I15" s="14" t="s">
        <v>26</v>
      </c>
      <c r="J15" s="17" t="s">
        <v>27</v>
      </c>
      <c r="K15" s="12" t="s">
        <v>21</v>
      </c>
      <c r="L15" s="33"/>
      <c r="M15" s="27">
        <f>Table1[[#This Row],[Nabídková cena za 1 Ks v Kč bez DPH]]*Table1[[#This Row],[Předpokládaný počet kusů celkem]]</f>
        <v>0</v>
      </c>
      <c r="N15" s="36" t="s">
        <v>71</v>
      </c>
    </row>
    <row r="16" spans="1:14" ht="34.200000000000003" customHeight="1" x14ac:dyDescent="0.25">
      <c r="A16" s="17" t="s">
        <v>28</v>
      </c>
      <c r="B16" s="14">
        <v>20</v>
      </c>
      <c r="C16" s="14">
        <v>20</v>
      </c>
      <c r="D16" s="14" t="s">
        <v>29</v>
      </c>
      <c r="E16" s="14" t="s">
        <v>30</v>
      </c>
      <c r="F16" s="17" t="s">
        <v>31</v>
      </c>
      <c r="G16" s="17" t="s">
        <v>32</v>
      </c>
      <c r="H16" s="12" t="s">
        <v>33</v>
      </c>
      <c r="I16" s="14" t="s">
        <v>31</v>
      </c>
      <c r="J16" s="17" t="s">
        <v>34</v>
      </c>
      <c r="K16" s="12" t="s">
        <v>21</v>
      </c>
      <c r="L16" s="33"/>
      <c r="M16" s="24">
        <f>Table1[[#This Row],[Nabídková cena za 1 Ks v Kč bez DPH]]*Table1[[#This Row],[Předpokládaný počet kusů celkem]]</f>
        <v>0</v>
      </c>
      <c r="N16" s="37"/>
    </row>
    <row r="17" spans="1:14" ht="28.8" customHeight="1" x14ac:dyDescent="0.25">
      <c r="A17" s="17" t="s">
        <v>28</v>
      </c>
      <c r="B17" s="14">
        <v>20</v>
      </c>
      <c r="C17" s="14">
        <v>20</v>
      </c>
      <c r="D17" s="14" t="s">
        <v>29</v>
      </c>
      <c r="E17" s="14" t="s">
        <v>35</v>
      </c>
      <c r="F17" s="17" t="s">
        <v>31</v>
      </c>
      <c r="G17" s="17" t="s">
        <v>32</v>
      </c>
      <c r="H17" s="12" t="s">
        <v>36</v>
      </c>
      <c r="I17" s="14" t="s">
        <v>31</v>
      </c>
      <c r="J17" s="17" t="s">
        <v>34</v>
      </c>
      <c r="K17" s="12" t="s">
        <v>21</v>
      </c>
      <c r="L17" s="33"/>
      <c r="M17" s="27">
        <f>Table1[[#This Row],[Nabídková cena za 1 Ks v Kč bez DPH]]*Table1[[#This Row],[Předpokládaný počet kusů celkem]]</f>
        <v>0</v>
      </c>
      <c r="N17" s="37"/>
    </row>
    <row r="18" spans="1:14" ht="27.6" customHeight="1" x14ac:dyDescent="0.25">
      <c r="A18" s="17" t="s">
        <v>37</v>
      </c>
      <c r="B18" s="14">
        <v>10</v>
      </c>
      <c r="C18" s="14">
        <v>30</v>
      </c>
      <c r="D18" s="14" t="s">
        <v>38</v>
      </c>
      <c r="E18" s="14" t="s">
        <v>39</v>
      </c>
      <c r="F18" s="17" t="s">
        <v>31</v>
      </c>
      <c r="G18" s="17" t="s">
        <v>32</v>
      </c>
      <c r="H18" s="12" t="s">
        <v>33</v>
      </c>
      <c r="I18" s="14" t="s">
        <v>31</v>
      </c>
      <c r="J18" s="17" t="s">
        <v>34</v>
      </c>
      <c r="K18" s="12" t="s">
        <v>21</v>
      </c>
      <c r="L18" s="33"/>
      <c r="M18" s="24">
        <f>Table1[[#This Row],[Nabídková cena za 1 Ks v Kč bez DPH]]*Table1[[#This Row],[Předpokládaný počet kusů celkem]]</f>
        <v>0</v>
      </c>
      <c r="N18" s="37"/>
    </row>
    <row r="19" spans="1:14" ht="28.8" customHeight="1" x14ac:dyDescent="0.25">
      <c r="A19" s="17" t="s">
        <v>40</v>
      </c>
      <c r="B19" s="14">
        <v>15</v>
      </c>
      <c r="C19" s="14">
        <v>3000</v>
      </c>
      <c r="D19" s="14" t="s">
        <v>41</v>
      </c>
      <c r="E19" s="14" t="s">
        <v>42</v>
      </c>
      <c r="F19" s="17" t="s">
        <v>31</v>
      </c>
      <c r="G19" s="17" t="s">
        <v>43</v>
      </c>
      <c r="H19" s="12" t="s">
        <v>44</v>
      </c>
      <c r="I19" s="14" t="s">
        <v>31</v>
      </c>
      <c r="J19" s="17" t="s">
        <v>27</v>
      </c>
      <c r="K19" s="12" t="s">
        <v>21</v>
      </c>
      <c r="L19" s="33"/>
      <c r="M19" s="27">
        <f>Table1[[#This Row],[Nabídková cena za 1 Ks v Kč bez DPH]]*Table1[[#This Row],[Předpokládaný počet kusů celkem]]</f>
        <v>0</v>
      </c>
      <c r="N19" s="37"/>
    </row>
    <row r="20" spans="1:14" ht="45.6" customHeight="1" x14ac:dyDescent="0.25">
      <c r="A20" s="17" t="s">
        <v>45</v>
      </c>
      <c r="B20" s="14">
        <v>5</v>
      </c>
      <c r="C20" s="14">
        <v>500</v>
      </c>
      <c r="D20" s="14" t="s">
        <v>46</v>
      </c>
      <c r="E20" s="14" t="s">
        <v>42</v>
      </c>
      <c r="F20" s="16" t="s">
        <v>47</v>
      </c>
      <c r="G20" s="17" t="s">
        <v>43</v>
      </c>
      <c r="H20" s="12" t="s">
        <v>48</v>
      </c>
      <c r="I20" s="14" t="s">
        <v>20</v>
      </c>
      <c r="J20" s="17" t="s">
        <v>27</v>
      </c>
      <c r="K20" s="12" t="s">
        <v>21</v>
      </c>
      <c r="L20" s="33"/>
      <c r="M20" s="24">
        <f>Table1[[#This Row],[Nabídková cena za 1 Ks v Kč bez DPH]]*Table1[[#This Row],[Předpokládaný počet kusů celkem]]</f>
        <v>0</v>
      </c>
      <c r="N20" s="37"/>
    </row>
    <row r="21" spans="1:14" ht="58.8" customHeight="1" x14ac:dyDescent="0.25">
      <c r="A21" s="17" t="s">
        <v>49</v>
      </c>
      <c r="B21" s="14">
        <v>18</v>
      </c>
      <c r="C21" s="14">
        <v>18</v>
      </c>
      <c r="D21" s="14" t="s">
        <v>50</v>
      </c>
      <c r="E21" s="14" t="s">
        <v>51</v>
      </c>
      <c r="F21" s="17" t="s">
        <v>31</v>
      </c>
      <c r="G21" s="17" t="s">
        <v>32</v>
      </c>
      <c r="H21" s="12" t="s">
        <v>52</v>
      </c>
      <c r="I21" s="14" t="s">
        <v>31</v>
      </c>
      <c r="J21" s="17" t="s">
        <v>53</v>
      </c>
      <c r="K21" s="12" t="s">
        <v>21</v>
      </c>
      <c r="L21" s="33"/>
      <c r="M21" s="27">
        <f>Table1[[#This Row],[Nabídková cena za 1 Ks v Kč bez DPH]]*Table1[[#This Row],[Předpokládaný počet kusů celkem]]</f>
        <v>0</v>
      </c>
      <c r="N21" s="37"/>
    </row>
    <row r="22" spans="1:14" ht="29.4" customHeight="1" x14ac:dyDescent="0.25">
      <c r="A22" s="17" t="s">
        <v>54</v>
      </c>
      <c r="B22" s="14">
        <v>35</v>
      </c>
      <c r="C22" s="14">
        <v>10500</v>
      </c>
      <c r="D22" s="14" t="s">
        <v>55</v>
      </c>
      <c r="E22" s="14" t="s">
        <v>56</v>
      </c>
      <c r="F22" s="17" t="s">
        <v>31</v>
      </c>
      <c r="G22" s="17" t="s">
        <v>43</v>
      </c>
      <c r="H22" s="12" t="s">
        <v>57</v>
      </c>
      <c r="I22" s="14" t="s">
        <v>31</v>
      </c>
      <c r="J22" s="17" t="s">
        <v>27</v>
      </c>
      <c r="K22" s="12" t="s">
        <v>21</v>
      </c>
      <c r="L22" s="33"/>
      <c r="M22" s="24">
        <f>Table1[[#This Row],[Nabídková cena za 1 Ks v Kč bez DPH]]*Table1[[#This Row],[Předpokládaný počet kusů celkem]]</f>
        <v>0</v>
      </c>
      <c r="N22" s="37"/>
    </row>
    <row r="23" spans="1:14" ht="34.799999999999997" customHeight="1" x14ac:dyDescent="0.25">
      <c r="A23" s="17" t="s">
        <v>58</v>
      </c>
      <c r="B23" s="14">
        <v>8</v>
      </c>
      <c r="C23" s="14">
        <v>1500</v>
      </c>
      <c r="D23" s="14" t="s">
        <v>59</v>
      </c>
      <c r="E23" s="14" t="s">
        <v>60</v>
      </c>
      <c r="F23" s="17" t="s">
        <v>31</v>
      </c>
      <c r="G23" s="17" t="s">
        <v>43</v>
      </c>
      <c r="H23" s="12" t="s">
        <v>61</v>
      </c>
      <c r="I23" s="17" t="s">
        <v>31</v>
      </c>
      <c r="J23" s="17" t="s">
        <v>27</v>
      </c>
      <c r="K23" s="12" t="s">
        <v>21</v>
      </c>
      <c r="L23" s="33"/>
      <c r="M23" s="27">
        <f>Table1[[#This Row],[Nabídková cena za 1 Ks v Kč bez DPH]]*Table1[[#This Row],[Předpokládaný počet kusů celkem]]</f>
        <v>0</v>
      </c>
      <c r="N23" s="37"/>
    </row>
    <row r="24" spans="1:14" ht="28.8" customHeight="1" x14ac:dyDescent="0.25">
      <c r="A24" s="17" t="s">
        <v>62</v>
      </c>
      <c r="B24" s="14">
        <v>5</v>
      </c>
      <c r="C24" s="14">
        <v>600</v>
      </c>
      <c r="D24" s="14" t="s">
        <v>63</v>
      </c>
      <c r="E24" s="14" t="s">
        <v>24</v>
      </c>
      <c r="F24" s="16" t="s">
        <v>64</v>
      </c>
      <c r="G24" s="17" t="s">
        <v>65</v>
      </c>
      <c r="H24" s="12" t="s">
        <v>66</v>
      </c>
      <c r="I24" s="14" t="s">
        <v>20</v>
      </c>
      <c r="J24" s="17" t="s">
        <v>27</v>
      </c>
      <c r="K24" s="21" t="s">
        <v>21</v>
      </c>
      <c r="L24" s="34"/>
      <c r="M24" s="25">
        <f>Table1[[#This Row],[Nabídková cena za 1 Ks v Kč bez DPH]]*Table1[[#This Row],[Předpokládaný počet kusů celkem]]</f>
        <v>0</v>
      </c>
      <c r="N24" s="38"/>
    </row>
    <row r="25" spans="1:14" ht="15.75" customHeight="1" x14ac:dyDescent="0.25">
      <c r="A25" s="7"/>
      <c r="B25" s="7"/>
      <c r="C25" s="7"/>
      <c r="D25" s="7"/>
      <c r="E25" s="7"/>
      <c r="F25" s="8"/>
      <c r="G25" s="7"/>
      <c r="H25" s="7"/>
      <c r="I25" s="7"/>
      <c r="J25" s="7"/>
      <c r="K25" s="7"/>
    </row>
    <row r="26" spans="1:14" ht="15.75" customHeight="1" x14ac:dyDescent="0.25">
      <c r="A26" s="1"/>
    </row>
    <row r="27" spans="1:14" ht="15.75" customHeight="1" x14ac:dyDescent="0.25">
      <c r="A27" s="54" t="s">
        <v>77</v>
      </c>
    </row>
  </sheetData>
  <mergeCells count="7">
    <mergeCell ref="A1:H3"/>
    <mergeCell ref="B8:G8"/>
    <mergeCell ref="B10:G10"/>
    <mergeCell ref="B11:G11"/>
    <mergeCell ref="B9:C9"/>
    <mergeCell ref="A5:G5"/>
    <mergeCell ref="A6:G6"/>
  </mergeCells>
  <pageMargins left="0.7" right="0.7" top="0.78740157499999996" bottom="0.78740157499999996" header="0.3" footer="0.3"/>
  <pageSetup paperSize="9" scale="55" orientation="landscape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CCD8B-8545-4038-9507-DBEC14B32ADB}"/>
</file>

<file path=customXml/itemProps2.xml><?xml version="1.0" encoding="utf-8"?>
<ds:datastoreItem xmlns:ds="http://schemas.openxmlformats.org/officeDocument/2006/customXml" ds:itemID="{AFBA18AE-CEE8-4F8C-BB0A-8CA98B5642DB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Boudová</dc:creator>
  <cp:keywords/>
  <dc:description/>
  <cp:lastModifiedBy>Mgr. Darja Kosmáková | Advientender</cp:lastModifiedBy>
  <cp:revision/>
  <cp:lastPrinted>2025-05-13T17:48:23Z</cp:lastPrinted>
  <dcterms:created xsi:type="dcterms:W3CDTF">2025-02-20T13:06:44Z</dcterms:created>
  <dcterms:modified xsi:type="dcterms:W3CDTF">2025-05-26T11:07:56Z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