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duben\Zadávací dokumentace\"/>
    </mc:Choice>
  </mc:AlternateContent>
  <xr:revisionPtr revIDLastSave="0" documentId="13_ncr:1_{DA5228E2-2E6C-4454-88B1-4E2AF792C4AB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Karlovarsko 4." sheetId="10" r:id="rId4"/>
    <sheet name="Karlovarsko 5." sheetId="11" r:id="rId5"/>
    <sheet name="Sokolovsko 1." sheetId="4" r:id="rId6"/>
    <sheet name="Sokolovsko 2." sheetId="12" r:id="rId7"/>
    <sheet name="Sokolovsko 3." sheetId="13" r:id="rId8"/>
    <sheet name="Sokolovsko 4." sheetId="14" r:id="rId9"/>
    <sheet name="Sokolovsko 5." sheetId="15" r:id="rId10"/>
    <sheet name="Chebsko 1." sheetId="7" r:id="rId11"/>
    <sheet name="Chebsko 2." sheetId="16" r:id="rId12"/>
    <sheet name="DVMO" sheetId="17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7" l="1"/>
  <c r="J6" i="17"/>
  <c r="J5" i="17"/>
  <c r="J7" i="17" s="1"/>
  <c r="H7" i="17"/>
  <c r="H10" i="16"/>
  <c r="J9" i="16"/>
  <c r="I9" i="16" s="1"/>
  <c r="J8" i="16"/>
  <c r="I8" i="16" s="1"/>
  <c r="J7" i="16"/>
  <c r="I7" i="16" s="1"/>
  <c r="J6" i="16"/>
  <c r="I6" i="16" s="1"/>
  <c r="J5" i="16"/>
  <c r="J11" i="4"/>
  <c r="I11" i="4" s="1"/>
  <c r="H10" i="15"/>
  <c r="J9" i="15"/>
  <c r="I9" i="15" s="1"/>
  <c r="J8" i="15"/>
  <c r="I8" i="15" s="1"/>
  <c r="J7" i="15"/>
  <c r="I7" i="15" s="1"/>
  <c r="J6" i="15"/>
  <c r="I6" i="15" s="1"/>
  <c r="J5" i="15"/>
  <c r="H13" i="14"/>
  <c r="J12" i="14"/>
  <c r="I12" i="14"/>
  <c r="J11" i="14"/>
  <c r="I11" i="14" s="1"/>
  <c r="J10" i="14"/>
  <c r="I10" i="14" s="1"/>
  <c r="J9" i="14"/>
  <c r="I9" i="14"/>
  <c r="J8" i="14"/>
  <c r="I8" i="14" s="1"/>
  <c r="J7" i="14"/>
  <c r="I7" i="14"/>
  <c r="J6" i="14"/>
  <c r="I6" i="14" s="1"/>
  <c r="J5" i="14"/>
  <c r="H13" i="13"/>
  <c r="J12" i="13"/>
  <c r="I12" i="13" s="1"/>
  <c r="J11" i="13"/>
  <c r="I11" i="13" s="1"/>
  <c r="J10" i="13"/>
  <c r="I10" i="13" s="1"/>
  <c r="J9" i="13"/>
  <c r="I9" i="13" s="1"/>
  <c r="J8" i="13"/>
  <c r="I8" i="13" s="1"/>
  <c r="J7" i="13"/>
  <c r="I7" i="13"/>
  <c r="J6" i="13"/>
  <c r="I6" i="13" s="1"/>
  <c r="J5" i="13"/>
  <c r="H13" i="12"/>
  <c r="J12" i="12"/>
  <c r="I12" i="12" s="1"/>
  <c r="J11" i="12"/>
  <c r="I11" i="12" s="1"/>
  <c r="J10" i="12"/>
  <c r="I10" i="12"/>
  <c r="J9" i="12"/>
  <c r="I9" i="12" s="1"/>
  <c r="J8" i="12"/>
  <c r="I8" i="12" s="1"/>
  <c r="J7" i="12"/>
  <c r="I7" i="12"/>
  <c r="J6" i="12"/>
  <c r="I6" i="12"/>
  <c r="J5" i="12"/>
  <c r="J11" i="10"/>
  <c r="J12" i="10"/>
  <c r="I12" i="10" s="1"/>
  <c r="I11" i="10"/>
  <c r="J12" i="9"/>
  <c r="I12" i="9" s="1"/>
  <c r="J13" i="9"/>
  <c r="I13" i="9" s="1"/>
  <c r="J12" i="8"/>
  <c r="I12" i="8" s="1"/>
  <c r="J13" i="8"/>
  <c r="I13" i="8"/>
  <c r="J11" i="1"/>
  <c r="I11" i="1" s="1"/>
  <c r="J12" i="1"/>
  <c r="I12" i="1" s="1"/>
  <c r="I5" i="17" l="1"/>
  <c r="J10" i="16"/>
  <c r="I7" i="17"/>
  <c r="I5" i="16"/>
  <c r="I10" i="16" s="1"/>
  <c r="J13" i="12"/>
  <c r="J13" i="14"/>
  <c r="J13" i="13"/>
  <c r="J10" i="15"/>
  <c r="I5" i="15"/>
  <c r="I10" i="15" s="1"/>
  <c r="I5" i="14"/>
  <c r="I13" i="14" s="1"/>
  <c r="I5" i="13"/>
  <c r="I13" i="13" s="1"/>
  <c r="I5" i="12"/>
  <c r="I13" i="12" s="1"/>
  <c r="H9" i="11"/>
  <c r="J8" i="11"/>
  <c r="I8" i="11" s="1"/>
  <c r="J7" i="11"/>
  <c r="I7" i="11" s="1"/>
  <c r="J6" i="11"/>
  <c r="I6" i="11" s="1"/>
  <c r="J5" i="11"/>
  <c r="I5" i="11" s="1"/>
  <c r="H16" i="10"/>
  <c r="J15" i="10"/>
  <c r="I15" i="10" s="1"/>
  <c r="J14" i="10"/>
  <c r="I14" i="10" s="1"/>
  <c r="J13" i="10"/>
  <c r="I13" i="10" s="1"/>
  <c r="J10" i="10"/>
  <c r="I10" i="10" s="1"/>
  <c r="J9" i="10"/>
  <c r="I9" i="10" s="1"/>
  <c r="J8" i="10"/>
  <c r="I8" i="10" s="1"/>
  <c r="J7" i="10"/>
  <c r="I7" i="10" s="1"/>
  <c r="J6" i="10"/>
  <c r="I6" i="10" s="1"/>
  <c r="J5" i="10"/>
  <c r="H16" i="9"/>
  <c r="J15" i="9"/>
  <c r="I15" i="9" s="1"/>
  <c r="J14" i="9"/>
  <c r="I14" i="9" s="1"/>
  <c r="J11" i="9"/>
  <c r="I11" i="9" s="1"/>
  <c r="J10" i="9"/>
  <c r="I10" i="9" s="1"/>
  <c r="J9" i="9"/>
  <c r="I9" i="9"/>
  <c r="J8" i="9"/>
  <c r="I8" i="9" s="1"/>
  <c r="J7" i="9"/>
  <c r="I7" i="9" s="1"/>
  <c r="J6" i="9"/>
  <c r="I6" i="9"/>
  <c r="J5" i="9"/>
  <c r="I5" i="9" s="1"/>
  <c r="H15" i="8"/>
  <c r="J14" i="8"/>
  <c r="I14" i="8" s="1"/>
  <c r="J11" i="8"/>
  <c r="I11" i="8" s="1"/>
  <c r="J10" i="8"/>
  <c r="I10" i="8" s="1"/>
  <c r="J9" i="8"/>
  <c r="I9" i="8" s="1"/>
  <c r="J8" i="8"/>
  <c r="I8" i="8" s="1"/>
  <c r="J7" i="8"/>
  <c r="I7" i="8" s="1"/>
  <c r="J6" i="8"/>
  <c r="J5" i="8"/>
  <c r="I5" i="8" s="1"/>
  <c r="J6" i="1"/>
  <c r="I6" i="1" s="1"/>
  <c r="J7" i="1"/>
  <c r="J8" i="1"/>
  <c r="I8" i="1" s="1"/>
  <c r="J9" i="1"/>
  <c r="I9" i="1" s="1"/>
  <c r="I7" i="1"/>
  <c r="J10" i="1"/>
  <c r="I10" i="1" s="1"/>
  <c r="J7" i="7"/>
  <c r="I7" i="7" s="1"/>
  <c r="J8" i="7"/>
  <c r="I8" i="7" s="1"/>
  <c r="J6" i="4"/>
  <c r="J7" i="4"/>
  <c r="I7" i="4" s="1"/>
  <c r="J8" i="4"/>
  <c r="I8" i="4" s="1"/>
  <c r="I6" i="4"/>
  <c r="J9" i="4"/>
  <c r="J10" i="4"/>
  <c r="I10" i="4" s="1"/>
  <c r="I9" i="4"/>
  <c r="J12" i="4"/>
  <c r="I12" i="4" s="1"/>
  <c r="H12" i="7"/>
  <c r="J6" i="7"/>
  <c r="I6" i="7" s="1"/>
  <c r="J9" i="7"/>
  <c r="I9" i="7" s="1"/>
  <c r="J5" i="7"/>
  <c r="J10" i="7"/>
  <c r="I10" i="7" s="1"/>
  <c r="J11" i="7"/>
  <c r="I11" i="7" s="1"/>
  <c r="I5" i="7"/>
  <c r="J12" i="7" l="1"/>
  <c r="I12" i="7"/>
  <c r="J15" i="8"/>
  <c r="J16" i="10"/>
  <c r="I16" i="9"/>
  <c r="J16" i="9"/>
  <c r="I6" i="8"/>
  <c r="I15" i="8" s="1"/>
  <c r="I9" i="11"/>
  <c r="J9" i="11"/>
  <c r="I5" i="10"/>
  <c r="I16" i="10" s="1"/>
  <c r="J15" i="1"/>
  <c r="I15" i="1" s="1"/>
  <c r="J14" i="1" l="1"/>
  <c r="I14" i="1" s="1"/>
  <c r="J13" i="1" l="1"/>
  <c r="J5" i="1"/>
  <c r="J13" i="4"/>
  <c r="J5" i="4"/>
  <c r="I13" i="4" l="1"/>
  <c r="I5" i="4"/>
  <c r="I13" i="1"/>
  <c r="I5" i="1"/>
  <c r="J14" i="4" l="1"/>
  <c r="I14" i="4"/>
  <c r="H14" i="4"/>
  <c r="I16" i="1" l="1"/>
  <c r="J16" i="1"/>
  <c r="H16" i="1"/>
</calcChain>
</file>

<file path=xl/sharedStrings.xml><?xml version="1.0" encoding="utf-8"?>
<sst xmlns="http://schemas.openxmlformats.org/spreadsheetml/2006/main" count="356" uniqueCount="112">
  <si>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</si>
  <si>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</si>
  <si>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</si>
  <si>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</si>
  <si>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</si>
  <si>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</si>
  <si>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</si>
  <si>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</si>
  <si>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</si>
  <si>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</si>
  <si>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</si>
  <si>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Školní statek a krajské středisko ekologické výchovy Cheb</t>
  </si>
  <si>
    <t>Svět záchranářů</t>
  </si>
  <si>
    <t>CEVOH Černošín</t>
  </si>
  <si>
    <t>CENOVÁ NABÍDKA - Doprava ŽP - duben - Část 1 – Karlovarsko 1/5</t>
  </si>
  <si>
    <t>CENOVÁ NABÍDKA - Doprava ŽP - duben - Část 2 – Karlovarsko 1/5</t>
  </si>
  <si>
    <t>CENOVÁ NABÍDKA - Doprava ŽP - duben - Část 3 – Karlovarsko 3/5</t>
  </si>
  <si>
    <t>CENOVÁ NABÍDKA - Doprava ŽP - duben - Část 4 – Karlovarsko 4/5</t>
  </si>
  <si>
    <t>CENOVÁ NABÍDKA - Doprava ŽP - duben - Část 5 – Karlovarsko 5/5</t>
  </si>
  <si>
    <t>ZŠ Nejdek, náměstí Karla IV., Autobusové nádraží Nejdek</t>
  </si>
  <si>
    <t>ZŠ Karlovy Vary, Konečná 25, Železniční 1007/17, 360 05 Karlovy Vary - Rybáře (parkovište u Normy)</t>
  </si>
  <si>
    <t>ZŠ Dukelských hrdinů, Náměstí Dr. Horákové - zastávka MHD</t>
  </si>
  <si>
    <t>Základní škola Toužim , Parkoviště u ZŠ Toužim</t>
  </si>
  <si>
    <t>Lázeňské lesy a parky Karlovy Vary</t>
  </si>
  <si>
    <t>ZŠ Montessori Elipsa KV, Svatošská 269, Karlovy Vary doubí</t>
  </si>
  <si>
    <t>Ekocentrum Bečovská botanická zahrada</t>
  </si>
  <si>
    <t>MŠ Studánka, Krymská 10, 360 01 Karlovy vary, Parkoviště u MŠ ulice západní (pošlou souřadnice řidiči)</t>
  </si>
  <si>
    <t>Farma Kozodoj</t>
  </si>
  <si>
    <t>Mateřská škola Ostrov, Masarykova 1195, p.o.</t>
  </si>
  <si>
    <t>Statek Královské Poříčí</t>
  </si>
  <si>
    <t>ZŠ Karlovy Vary, Konečná 25, Železniční 1007/17, 360 05 Karlovy Vary Rybáře, parkoviště Norma</t>
  </si>
  <si>
    <t>MŠ Montessori Elipsa KV, Svatošská 269, Karlovy Vary doubí</t>
  </si>
  <si>
    <t>ZŠ Toužim, Plzeňská 395, 364 01 Toužim</t>
  </si>
  <si>
    <t>ZŠ a MŠ Ostrov, Myslbekova 996, p.o.</t>
  </si>
  <si>
    <t>ZŠ  a MŠ Kyselka</t>
  </si>
  <si>
    <t>Mateřská škola Ostrov, Masarykova 1195</t>
  </si>
  <si>
    <t>Lesní škola Skulina, Vesnička SOS, Karlovy Vary Doubí</t>
  </si>
  <si>
    <t>Základní škola Jana Amose Komenského Karlovy Vary, Autobusová zastávka Blahoslavova, Karlovy Vary</t>
  </si>
  <si>
    <t>1.Mateřská škola Karlovy Vary, Komenského 7, U Brodu 73, Karlovy Vary - Tašovice</t>
  </si>
  <si>
    <t>ZŠ a ZUŠ Žlutice, ZŠ a ZUŠ Žlutice, Poděbradova 307</t>
  </si>
  <si>
    <t>8.00</t>
  </si>
  <si>
    <t>Vojenské lesy a statky - Andělská hora, Štichlův mlýn</t>
  </si>
  <si>
    <t>1.Mateřská škola Karlovy Vary, Komenského 7, MŠ Krymská 12 ideálně z ulice západní - zadní branka MŠ</t>
  </si>
  <si>
    <t>Základní škola a mateřská škola Kyselka, okr. K. Vary, Radošov 75, Kyselka 362 72</t>
  </si>
  <si>
    <t>ZŠ a SŠ Karlovy Vary, Vančurova 83/2, K. Vary 360 17</t>
  </si>
  <si>
    <t>Základní škola Toužim, Plzeňská 395, Toužim 364 01</t>
  </si>
  <si>
    <t>Základní škola a mateřská Toužim, Toužim náměstí Jiřího z Poděbrad, 364 01</t>
  </si>
  <si>
    <t>Vojenské lesy a statky - Kyselka</t>
  </si>
  <si>
    <t>Mateřská škola Jakubov, Jakubov 93, 363 01 Ostrov</t>
  </si>
  <si>
    <t>ZŠ a MŠ Ostrov, Myslbekova 996, ZŠ a MŠ Ostrov, Myslbekova 996</t>
  </si>
  <si>
    <t>Lesní mateřská škola Svatošky, Konečná stanice busu MHD 6, Doubí</t>
  </si>
  <si>
    <t>ZŠ a MŠ při zdravotnických zařízeních k. Vary, Lázeňská léčebna Mánes, Křižíkova 13, K. Vary</t>
  </si>
  <si>
    <t xml:space="preserve">ZŠ Nová Role, Školní 232, Nová Role </t>
  </si>
  <si>
    <t>Základní škola a Mateřská škola Ostrov, Myslbekova 996, Myslbekova 1189, Ostrov 363 01</t>
  </si>
  <si>
    <t>Základní škola, Ostrov Krušnohorská 304</t>
  </si>
  <si>
    <t>Mateřská škola Velichov, okres Karlovy Vary, Velichov, parkoviště u COOPu</t>
  </si>
  <si>
    <t>MŠ Lipová, U brány před MŠ Lipová 1192, Nejdek</t>
  </si>
  <si>
    <t>Základní škola Toužim, Plzeňská 395</t>
  </si>
  <si>
    <t>Základní škola M.C. - Sklodowské a MŠ Jáchymov, Husova 992, 362 51 Jáchymov</t>
  </si>
  <si>
    <t>CENOVÁ NABÍDKA - Doprava ŽP - duben - Část 6 – Sokolovsko 1/5</t>
  </si>
  <si>
    <t>CENOVÁ NABÍDKA - Doprava ŽP - duben - Část 7 – Sokolovsko 2/5</t>
  </si>
  <si>
    <t>CENOVÁ NABÍDKA - Doprava ŽP - duben - Část 8 – Sokolovsko 3/5</t>
  </si>
  <si>
    <t>CENOVÁ NABÍDKA - Doprava ŽP - duben - Část 9 – Sokolovsko 4/5</t>
  </si>
  <si>
    <t>CENOVÁ NABÍDKA - Doprava ŽP - duben - Část 10 – Sokolovsko 5/5</t>
  </si>
  <si>
    <t xml:space="preserve"> 13:00</t>
  </si>
  <si>
    <t>Základní škola Chodov, školní 697, Chodov 357 35</t>
  </si>
  <si>
    <t>Základní škola Habartov, Karla Čapka 119, 357 09 Habartov</t>
  </si>
  <si>
    <t>Mateřská škola Sokolov, Marie Majerové 1815, Sokolov 356 01 (cukrárna Ondra)</t>
  </si>
  <si>
    <t>Základní škola Chodov, školní 697</t>
  </si>
  <si>
    <t>ISŠTE Sokolov, Jednoty 1620 (u sprotovní haly), Sokolov</t>
  </si>
  <si>
    <t>MŠ Kraslice, p.o., Lipová cesta 1091, 358 01</t>
  </si>
  <si>
    <t>Škola Můj projekt Mánesova, gymnázium, základní škola a mateřská škola s.r.o., Mánesova 1672, 356 01 Sokolov</t>
  </si>
  <si>
    <t>Základní škola Křižíkova 1916 Sokolov</t>
  </si>
  <si>
    <t>škola Můj projekt Mánesova, gymnázium, základní škola a mateřská škola s.r.o., Mánesova 1672, 356 01 Sokolov</t>
  </si>
  <si>
    <t>Základní škola a mateřská škola Svatava, Pohraniční stráže 81, Svatava</t>
  </si>
  <si>
    <t>Základní a mateřská škola Jindřichovice, Jindřichovice 232</t>
  </si>
  <si>
    <t>Mateřská škola Chodov, okres Sokolov, Zahradní 729, Chodov 357 35</t>
  </si>
  <si>
    <t>Základní škola a mateřská škola Svatava, MŠ Podlesí 70, Svatava</t>
  </si>
  <si>
    <t>Základní škola Sokolov, Běžecká 2055, parkoviště zimní stadion, Spartakiádní, Sokolov</t>
  </si>
  <si>
    <t>Mateřská škola Horní Slavkov,Sportovní 713</t>
  </si>
  <si>
    <t>Mateřská škola , Horní Slavkov, Dlouhá 620/1, příspěvková organizace</t>
  </si>
  <si>
    <t>Přírodní zahrada "U nás doma"</t>
  </si>
  <si>
    <t>Základní škola Horní Slavkov, Nádražní 683</t>
  </si>
  <si>
    <t>Základní škola Chodov, Školní 697</t>
  </si>
  <si>
    <t>Mateřská škola Sokolov, Alšova 1746</t>
  </si>
  <si>
    <t>Mateřská škola Staré Sedlo, okres Sokolov, Pivnice pod Kaštanem, Sokolovská 27, Staré Sedlo</t>
  </si>
  <si>
    <t>Mateřská škola Bukovany, okres Sokolov, Bukovany 145, 357 55 Bukovany</t>
  </si>
  <si>
    <t>Mateřská škola Chodov, okres Sokolov, MŠ Školní 737, Chodov, Branka u Plzeňky</t>
  </si>
  <si>
    <t>Mateřská škola Horní Slavkov, Dlouhá 620/1</t>
  </si>
  <si>
    <t>Mateřská škola Lomnice, okres Sokolov, Kraslická 36, Lomnice</t>
  </si>
  <si>
    <t>ZŠ Loket, Autobusová zastávka u benzínové stanice</t>
  </si>
  <si>
    <t>Mateřská škola Duhová Habartov, okres Sokolov, Autobusové nádraží Habartov</t>
  </si>
  <si>
    <t>Mateřská škola Sokolov, Pionýrů 1344</t>
  </si>
  <si>
    <t>Mateřská škola Sokolov, Vrchlického 80, u kláštera - zastávka u autobusu</t>
  </si>
  <si>
    <t>Zkladní škola Nové Sedlo, okres Sokolov, Masarykova 217, 357 34 Nové Sedlo</t>
  </si>
  <si>
    <t>Mateřská škola Chodov, Zahradní 729, 357 35</t>
  </si>
  <si>
    <t>ZŠ Loket, Autobusová zastávka u benzínové stanice, Loket</t>
  </si>
  <si>
    <t>Mateřská škola Krásno, okres Sokolov, Náměstí 13, 357 31 Krásno</t>
  </si>
  <si>
    <t>CENOVÁ NABÍDKA - Doprava ŽP - duben - Část 11 – Chebsko 1/2</t>
  </si>
  <si>
    <t>CENOVÁ NABÍDKA - Doprava ŽP - duben - Část 12 – Chebsko 2/2</t>
  </si>
  <si>
    <t>CENOVÁ NABÍDKA - Doprava ŽP - duben - Část 13 – Doprava většího množství osob</t>
  </si>
  <si>
    <t>5. ZŠ Cheb, Matěje Kopeckého 1</t>
  </si>
  <si>
    <t>Základní škola a mateřská škola Libá, Libá 225, 351 31 Libá</t>
  </si>
  <si>
    <t>ZŠ  Vítězství Mariánské Lázně</t>
  </si>
  <si>
    <t>Mateřská škola Trstěnice, okres Cheb, Trstěnice 104</t>
  </si>
  <si>
    <t>Základní škola a mateřská škola Aš, okružní 57, Aš, G. Geipela 15</t>
  </si>
  <si>
    <t>Základní škola Aš, Hlávkova 1472/26, 352 01 okres Cheb</t>
  </si>
  <si>
    <t>ZŠ Jih Mar. Lázně, Komenského 459, Mar. Lázně</t>
  </si>
  <si>
    <t>MŠ Úšovice, Dopravní podnik Mariánské Lázně</t>
  </si>
  <si>
    <t>ZŠ  a MŠ Okružní 57 Aš</t>
  </si>
  <si>
    <t>2. Základní škola Cheb, Májová 14, zastávka Městké sady (u 2.ZŠ)</t>
  </si>
  <si>
    <t>6. ZŠ Cheb, Obětí nacismu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</si>
</sst>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h:mm;@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4" borderId="2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164" fontId="2" fillId="5" borderId="18" xfId="3" applyNumberFormat="1" applyFont="1" applyFill="1" applyBorder="1" applyAlignment="1" applyProtection="1">
      <alignment horizontal="center" vertical="center" wrapText="1"/>
      <protection locked="0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65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164" fontId="2" fillId="5" borderId="6" xfId="3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3" applyNumberFormat="1" applyFont="1" applyFill="1" applyBorder="1" applyAlignment="1" applyProtection="1">
      <alignment horizontal="center" vertical="center" wrapText="1"/>
      <protection locked="0"/>
    </xf>
    <xf numFmtId="164" fontId="11" fillId="5" borderId="7" xfId="3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NumberFormat="1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65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165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165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14" fontId="9" fillId="9" borderId="7" xfId="0" applyNumberFormat="1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14" fontId="9" fillId="9" borderId="8" xfId="0" applyNumberFormat="1" applyFont="1" applyFill="1" applyBorder="1" applyAlignment="1">
      <alignment horizontal="center" vertical="center" wrapText="1"/>
    </xf>
    <xf numFmtId="165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164" fontId="2" fillId="5" borderId="8" xfId="3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4">
    <cellStyle name="Čárka" xfId="3" builtinId="3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6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21">
        <v>45748</v>
      </c>
      <c r="C5" s="22">
        <v>0.35416666666666669</v>
      </c>
      <c r="D5" s="22">
        <v>0.47916666666666669</v>
      </c>
      <c r="E5" s="23">
        <v>13</v>
      </c>
      <c r="F5" s="41" t="s">
        <v>23</v>
      </c>
      <c r="G5" s="44" t="s">
        <v>24</v>
      </c>
      <c r="H5" s="30"/>
      <c r="I5" s="11">
        <f>J5-H5</f>
        <v>0</v>
      </c>
      <c r="J5" s="12">
        <f>H5*1.12</f>
        <v>0</v>
      </c>
    </row>
    <row r="6" spans="2:10" ht="37.5" x14ac:dyDescent="0.25">
      <c r="B6" s="24">
        <v>45754</v>
      </c>
      <c r="C6" s="25">
        <v>0.33333333333333331</v>
      </c>
      <c r="D6" s="25">
        <v>0.51041666666666663</v>
      </c>
      <c r="E6" s="26">
        <v>45</v>
      </c>
      <c r="F6" s="42" t="s">
        <v>27</v>
      </c>
      <c r="G6" s="45" t="s">
        <v>28</v>
      </c>
      <c r="H6" s="30"/>
      <c r="I6" s="11">
        <f t="shared" ref="I6:I9" si="0">J6-H6</f>
        <v>0</v>
      </c>
      <c r="J6" s="12">
        <f t="shared" ref="J6:J9" si="1">H6*1.12</f>
        <v>0</v>
      </c>
    </row>
    <row r="7" spans="2:10" ht="37.5" x14ac:dyDescent="0.25">
      <c r="B7" s="24">
        <v>45756</v>
      </c>
      <c r="C7" s="25">
        <v>0.35416666666666669</v>
      </c>
      <c r="D7" s="25">
        <v>0.52083333333333337</v>
      </c>
      <c r="E7" s="26">
        <v>50</v>
      </c>
      <c r="F7" s="42" t="s">
        <v>12</v>
      </c>
      <c r="G7" s="45" t="s">
        <v>33</v>
      </c>
      <c r="H7" s="30"/>
      <c r="I7" s="11">
        <f t="shared" si="0"/>
        <v>0</v>
      </c>
      <c r="J7" s="12">
        <f t="shared" si="1"/>
        <v>0</v>
      </c>
    </row>
    <row r="8" spans="2:10" ht="56.25" x14ac:dyDescent="0.25">
      <c r="B8" s="24">
        <v>45757</v>
      </c>
      <c r="C8" s="25">
        <v>0.35416666666666669</v>
      </c>
      <c r="D8" s="25">
        <v>0.48958333333333331</v>
      </c>
      <c r="E8" s="26">
        <v>26</v>
      </c>
      <c r="F8" s="42" t="s">
        <v>25</v>
      </c>
      <c r="G8" s="45" t="s">
        <v>38</v>
      </c>
      <c r="H8" s="30"/>
      <c r="I8" s="11">
        <f t="shared" si="0"/>
        <v>0</v>
      </c>
      <c r="J8" s="12">
        <f t="shared" si="1"/>
        <v>0</v>
      </c>
    </row>
    <row r="9" spans="2:10" ht="37.5" x14ac:dyDescent="0.25">
      <c r="B9" s="24">
        <v>45758</v>
      </c>
      <c r="C9" s="25">
        <v>0.33333333333333331</v>
      </c>
      <c r="D9" s="25">
        <v>0.51041666666666663</v>
      </c>
      <c r="E9" s="26">
        <v>45</v>
      </c>
      <c r="F9" s="42" t="s">
        <v>27</v>
      </c>
      <c r="G9" s="45" t="s">
        <v>35</v>
      </c>
      <c r="H9" s="30"/>
      <c r="I9" s="11">
        <f t="shared" si="0"/>
        <v>0</v>
      </c>
      <c r="J9" s="12">
        <f t="shared" si="1"/>
        <v>0</v>
      </c>
    </row>
    <row r="10" spans="2:10" ht="56.25" x14ac:dyDescent="0.25">
      <c r="B10" s="24">
        <v>45764</v>
      </c>
      <c r="C10" s="25">
        <v>0.33333333333333331</v>
      </c>
      <c r="D10" s="25">
        <v>0.5</v>
      </c>
      <c r="E10" s="26">
        <v>51</v>
      </c>
      <c r="F10" s="42" t="s">
        <v>23</v>
      </c>
      <c r="G10" s="45" t="s">
        <v>43</v>
      </c>
      <c r="H10" s="30"/>
      <c r="I10" s="11">
        <f t="shared" ref="I10:I15" si="2">J10-H10</f>
        <v>0</v>
      </c>
      <c r="J10" s="12">
        <f t="shared" ref="J10:J15" si="3">H10*1.12</f>
        <v>0</v>
      </c>
    </row>
    <row r="11" spans="2:10" ht="37.5" x14ac:dyDescent="0.25">
      <c r="B11" s="24">
        <v>45770</v>
      </c>
      <c r="C11" s="25">
        <v>0.35416666666666669</v>
      </c>
      <c r="D11" s="25">
        <v>0.47916666666666669</v>
      </c>
      <c r="E11" s="26">
        <v>45</v>
      </c>
      <c r="F11" s="42" t="s">
        <v>34</v>
      </c>
      <c r="G11" s="45" t="s">
        <v>35</v>
      </c>
      <c r="H11" s="30"/>
      <c r="I11" s="11">
        <f t="shared" si="2"/>
        <v>0</v>
      </c>
      <c r="J11" s="12">
        <f t="shared" si="3"/>
        <v>0</v>
      </c>
    </row>
    <row r="12" spans="2:10" ht="75" x14ac:dyDescent="0.25">
      <c r="B12" s="24">
        <v>45771</v>
      </c>
      <c r="C12" s="25">
        <v>0.55208333333333337</v>
      </c>
      <c r="D12" s="25">
        <v>0.69791666666666663</v>
      </c>
      <c r="E12" s="26">
        <v>38</v>
      </c>
      <c r="F12" s="42" t="s">
        <v>27</v>
      </c>
      <c r="G12" s="45" t="s">
        <v>51</v>
      </c>
      <c r="H12" s="31"/>
      <c r="I12" s="11">
        <f t="shared" si="2"/>
        <v>0</v>
      </c>
      <c r="J12" s="12">
        <f t="shared" si="3"/>
        <v>0</v>
      </c>
    </row>
    <row r="13" spans="2:10" ht="37.5" x14ac:dyDescent="0.25">
      <c r="B13" s="24">
        <v>45772</v>
      </c>
      <c r="C13" s="25">
        <v>0.33333333333333331</v>
      </c>
      <c r="D13" s="25">
        <v>0.54166666666666663</v>
      </c>
      <c r="E13" s="26">
        <v>37</v>
      </c>
      <c r="F13" s="42" t="s">
        <v>25</v>
      </c>
      <c r="G13" s="45" t="s">
        <v>52</v>
      </c>
      <c r="H13" s="31"/>
      <c r="I13" s="11">
        <f t="shared" si="2"/>
        <v>0</v>
      </c>
      <c r="J13" s="12">
        <f t="shared" si="3"/>
        <v>0</v>
      </c>
    </row>
    <row r="14" spans="2:10" ht="56.25" x14ac:dyDescent="0.25">
      <c r="B14" s="24">
        <v>45776</v>
      </c>
      <c r="C14" s="25">
        <v>0.33333333333333331</v>
      </c>
      <c r="D14" s="25">
        <v>0.54166666666666663</v>
      </c>
      <c r="E14" s="26">
        <v>24</v>
      </c>
      <c r="F14" s="42" t="s">
        <v>23</v>
      </c>
      <c r="G14" s="45" t="s">
        <v>55</v>
      </c>
      <c r="H14" s="31"/>
      <c r="I14" s="11">
        <f t="shared" si="2"/>
        <v>0</v>
      </c>
      <c r="J14" s="12">
        <f t="shared" si="3"/>
        <v>0</v>
      </c>
    </row>
    <row r="15" spans="2:10" ht="57" thickBot="1" x14ac:dyDescent="0.3">
      <c r="B15" s="27">
        <v>45777</v>
      </c>
      <c r="C15" s="28">
        <v>0.35416666666666669</v>
      </c>
      <c r="D15" s="28">
        <v>0.54166666666666663</v>
      </c>
      <c r="E15" s="29">
        <v>26</v>
      </c>
      <c r="F15" s="43" t="s">
        <v>34</v>
      </c>
      <c r="G15" s="46" t="s">
        <v>58</v>
      </c>
      <c r="H15" s="31"/>
      <c r="I15" s="11">
        <f t="shared" si="2"/>
        <v>0</v>
      </c>
      <c r="J15" s="12">
        <f t="shared" si="3"/>
        <v>0</v>
      </c>
    </row>
    <row r="16" spans="2:10" ht="45.75" customHeight="1" thickBot="1" x14ac:dyDescent="0.3">
      <c r="B16" s="93" t="s">
        <v>7</v>
      </c>
      <c r="C16" s="94"/>
      <c r="D16" s="94"/>
      <c r="E16" s="94"/>
      <c r="F16" s="94"/>
      <c r="G16" s="94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RPwX948tcjLMrWVwe+6OhZqwrmeqPfLReMSbx4h7jZZRkI8zC/YqL15Hdwn0A7ruUD3b62Sdic/owyIEZ35H4A==" saltValue="Elbo2lRD2Sm1sfEzuNjphA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21">
        <v>45749</v>
      </c>
      <c r="C5" s="22">
        <v>0.35416666666666669</v>
      </c>
      <c r="D5" s="22">
        <v>0.58333333333333337</v>
      </c>
      <c r="E5" s="23">
        <v>45</v>
      </c>
      <c r="F5" s="41" t="s">
        <v>25</v>
      </c>
      <c r="G5" s="44" t="s">
        <v>26</v>
      </c>
      <c r="H5" s="35"/>
      <c r="I5" s="13">
        <f t="shared" ref="I5:I14" si="0">J5-H5</f>
        <v>0</v>
      </c>
      <c r="J5" s="14">
        <f t="shared" ref="J5:J14" si="1">H5*1.12</f>
        <v>0</v>
      </c>
    </row>
    <row r="6" spans="2:10" ht="75" x14ac:dyDescent="0.25">
      <c r="B6" s="24">
        <v>45755</v>
      </c>
      <c r="C6" s="25">
        <v>0.33333333333333331</v>
      </c>
      <c r="D6" s="25">
        <v>0.47916666666666669</v>
      </c>
      <c r="E6" s="26">
        <v>45</v>
      </c>
      <c r="F6" s="42" t="s">
        <v>29</v>
      </c>
      <c r="G6" s="45" t="s">
        <v>30</v>
      </c>
      <c r="H6" s="36"/>
      <c r="I6" s="11">
        <f t="shared" si="0"/>
        <v>0</v>
      </c>
      <c r="J6" s="12">
        <f t="shared" si="1"/>
        <v>0</v>
      </c>
    </row>
    <row r="7" spans="2:10" ht="37.5" x14ac:dyDescent="0.25">
      <c r="B7" s="24">
        <v>45756</v>
      </c>
      <c r="C7" s="25">
        <v>0.35416666666666669</v>
      </c>
      <c r="D7" s="25">
        <v>0.47916666666666669</v>
      </c>
      <c r="E7" s="26">
        <v>45</v>
      </c>
      <c r="F7" s="42" t="s">
        <v>34</v>
      </c>
      <c r="G7" s="45" t="s">
        <v>35</v>
      </c>
      <c r="H7" s="36"/>
      <c r="I7" s="11">
        <f t="shared" si="0"/>
        <v>0</v>
      </c>
      <c r="J7" s="12">
        <f t="shared" si="1"/>
        <v>0</v>
      </c>
    </row>
    <row r="8" spans="2:10" ht="37.5" x14ac:dyDescent="0.25">
      <c r="B8" s="24">
        <v>45757</v>
      </c>
      <c r="C8" s="25">
        <v>0.5</v>
      </c>
      <c r="D8" s="25">
        <v>0.6875</v>
      </c>
      <c r="E8" s="26">
        <v>47</v>
      </c>
      <c r="F8" s="42" t="s">
        <v>12</v>
      </c>
      <c r="G8" s="45" t="s">
        <v>19</v>
      </c>
      <c r="H8" s="36"/>
      <c r="I8" s="11">
        <f t="shared" si="0"/>
        <v>0</v>
      </c>
      <c r="J8" s="12">
        <f t="shared" si="1"/>
        <v>0</v>
      </c>
    </row>
    <row r="9" spans="2:10" ht="75" x14ac:dyDescent="0.25">
      <c r="B9" s="34">
        <v>45758</v>
      </c>
      <c r="C9" s="32" t="s">
        <v>40</v>
      </c>
      <c r="D9" s="32">
        <v>0.45833333333333331</v>
      </c>
      <c r="E9" s="33">
        <v>25</v>
      </c>
      <c r="F9" s="47" t="s">
        <v>41</v>
      </c>
      <c r="G9" s="48" t="s">
        <v>42</v>
      </c>
      <c r="H9" s="37"/>
      <c r="I9" s="11">
        <f t="shared" si="0"/>
        <v>0</v>
      </c>
      <c r="J9" s="12">
        <f t="shared" si="1"/>
        <v>0</v>
      </c>
    </row>
    <row r="10" spans="2:10" ht="56.25" x14ac:dyDescent="0.25">
      <c r="B10" s="24">
        <v>45769</v>
      </c>
      <c r="C10" s="25">
        <v>0.34722222222222227</v>
      </c>
      <c r="D10" s="25">
        <v>0.52083333333333337</v>
      </c>
      <c r="E10" s="26">
        <v>33</v>
      </c>
      <c r="F10" s="42" t="s">
        <v>11</v>
      </c>
      <c r="G10" s="45" t="s">
        <v>44</v>
      </c>
      <c r="H10" s="36"/>
      <c r="I10" s="11">
        <f t="shared" si="0"/>
        <v>0</v>
      </c>
      <c r="J10" s="12">
        <f t="shared" si="1"/>
        <v>0</v>
      </c>
    </row>
    <row r="11" spans="2:10" ht="56.25" x14ac:dyDescent="0.25">
      <c r="B11" s="24">
        <v>45770</v>
      </c>
      <c r="C11" s="25">
        <v>0.33333333333333331</v>
      </c>
      <c r="D11" s="25">
        <v>0.5</v>
      </c>
      <c r="E11" s="26">
        <v>26</v>
      </c>
      <c r="F11" s="42" t="s">
        <v>29</v>
      </c>
      <c r="G11" s="45" t="s">
        <v>46</v>
      </c>
      <c r="H11" s="36"/>
      <c r="I11" s="11">
        <f t="shared" si="0"/>
        <v>0</v>
      </c>
      <c r="J11" s="12">
        <f t="shared" si="1"/>
        <v>0</v>
      </c>
    </row>
    <row r="12" spans="2:10" ht="37.5" x14ac:dyDescent="0.25">
      <c r="B12" s="24">
        <v>45770</v>
      </c>
      <c r="C12" s="25">
        <v>0.35416666666666669</v>
      </c>
      <c r="D12" s="25">
        <v>0.52083333333333337</v>
      </c>
      <c r="E12" s="26">
        <v>50</v>
      </c>
      <c r="F12" s="42" t="s">
        <v>12</v>
      </c>
      <c r="G12" s="45" t="s">
        <v>49</v>
      </c>
      <c r="H12" s="36"/>
      <c r="I12" s="11">
        <f t="shared" si="0"/>
        <v>0</v>
      </c>
      <c r="J12" s="12">
        <f t="shared" si="1"/>
        <v>0</v>
      </c>
    </row>
    <row r="13" spans="2:10" ht="37.5" x14ac:dyDescent="0.25">
      <c r="B13" s="24">
        <v>45772</v>
      </c>
      <c r="C13" s="25">
        <v>0.54166666666666663</v>
      </c>
      <c r="D13" s="25">
        <v>0.75</v>
      </c>
      <c r="E13" s="26">
        <v>43</v>
      </c>
      <c r="F13" s="42" t="s">
        <v>23</v>
      </c>
      <c r="G13" s="45" t="s">
        <v>19</v>
      </c>
      <c r="H13" s="38"/>
      <c r="I13" s="11">
        <f t="shared" si="0"/>
        <v>0</v>
      </c>
      <c r="J13" s="12">
        <f t="shared" si="1"/>
        <v>0</v>
      </c>
    </row>
    <row r="14" spans="2:10" ht="38.25" thickBot="1" x14ac:dyDescent="0.3">
      <c r="B14" s="27">
        <v>45777</v>
      </c>
      <c r="C14" s="28">
        <v>0.33333333333333331</v>
      </c>
      <c r="D14" s="28">
        <v>0.5</v>
      </c>
      <c r="E14" s="29">
        <v>34</v>
      </c>
      <c r="F14" s="43" t="s">
        <v>27</v>
      </c>
      <c r="G14" s="46" t="s">
        <v>56</v>
      </c>
      <c r="H14" s="39"/>
      <c r="I14" s="40">
        <f t="shared" si="0"/>
        <v>0</v>
      </c>
      <c r="J14" s="20">
        <f t="shared" si="1"/>
        <v>0</v>
      </c>
    </row>
    <row r="15" spans="2:10" ht="45.75" customHeight="1" thickBot="1" x14ac:dyDescent="0.3">
      <c r="B15" s="93" t="s">
        <v>7</v>
      </c>
      <c r="C15" s="94"/>
      <c r="D15" s="94"/>
      <c r="E15" s="94"/>
      <c r="F15" s="94"/>
      <c r="G15" s="94"/>
      <c r="H15" s="15">
        <f>SUM(H5:H14)</f>
        <v>0</v>
      </c>
      <c r="I15" s="15">
        <f>SUM(I5:I14)</f>
        <v>0</v>
      </c>
      <c r="J15" s="15">
        <f>SUM(J5:J14)</f>
        <v>0</v>
      </c>
    </row>
  </sheetData>
  <sheetProtection algorithmName="SHA-512" hashValue="L24CMsS18cjEz7dAY8LeluNqHLSn8yC+ZA336ih24A6GAckSqcpp169J0+Of1YnZxIOlMgiHWjHiVHaCcsEEgw==" saltValue="UpDtSdjVKm4cNMhV8v4MbA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75" x14ac:dyDescent="0.25">
      <c r="B5" s="21">
        <v>45750</v>
      </c>
      <c r="C5" s="22">
        <v>0.35416666666666669</v>
      </c>
      <c r="D5" s="22">
        <v>0.58333333333333337</v>
      </c>
      <c r="E5" s="23">
        <v>45</v>
      </c>
      <c r="F5" s="41" t="s">
        <v>25</v>
      </c>
      <c r="G5" s="44" t="s">
        <v>26</v>
      </c>
      <c r="H5" s="35"/>
      <c r="I5" s="13">
        <f>J5-H5</f>
        <v>0</v>
      </c>
      <c r="J5" s="14">
        <f>H5*1.12</f>
        <v>0</v>
      </c>
    </row>
    <row r="6" spans="2:10" ht="56.25" x14ac:dyDescent="0.25">
      <c r="B6" s="24">
        <v>45755</v>
      </c>
      <c r="C6" s="25">
        <v>0.34375</v>
      </c>
      <c r="D6" s="25">
        <v>0.47916666666666669</v>
      </c>
      <c r="E6" s="26">
        <v>24</v>
      </c>
      <c r="F6" s="42" t="s">
        <v>25</v>
      </c>
      <c r="G6" s="45" t="s">
        <v>31</v>
      </c>
      <c r="H6" s="36"/>
      <c r="I6" s="11">
        <f t="shared" ref="I6:I15" si="0">J6-H6</f>
        <v>0</v>
      </c>
      <c r="J6" s="12">
        <f t="shared" ref="J6:J15" si="1">H6*1.12</f>
        <v>0</v>
      </c>
    </row>
    <row r="7" spans="2:10" ht="37.5" x14ac:dyDescent="0.25">
      <c r="B7" s="24">
        <v>45757</v>
      </c>
      <c r="C7" s="25">
        <v>0.375</v>
      </c>
      <c r="D7" s="25">
        <v>0.54166666666666663</v>
      </c>
      <c r="E7" s="26">
        <v>27</v>
      </c>
      <c r="F7" s="42" t="s">
        <v>29</v>
      </c>
      <c r="G7" s="45" t="s">
        <v>36</v>
      </c>
      <c r="H7" s="36"/>
      <c r="I7" s="11">
        <f t="shared" si="0"/>
        <v>0</v>
      </c>
      <c r="J7" s="12">
        <f t="shared" si="1"/>
        <v>0</v>
      </c>
    </row>
    <row r="8" spans="2:10" ht="37.5" x14ac:dyDescent="0.25">
      <c r="B8" s="24">
        <v>45758</v>
      </c>
      <c r="C8" s="25">
        <v>0.33333333333333331</v>
      </c>
      <c r="D8" s="25">
        <v>0.54166666666666663</v>
      </c>
      <c r="E8" s="26">
        <v>40</v>
      </c>
      <c r="F8" s="42" t="s">
        <v>29</v>
      </c>
      <c r="G8" s="45" t="s">
        <v>19</v>
      </c>
      <c r="H8" s="36"/>
      <c r="I8" s="11">
        <f t="shared" si="0"/>
        <v>0</v>
      </c>
      <c r="J8" s="12">
        <f t="shared" si="1"/>
        <v>0</v>
      </c>
    </row>
    <row r="9" spans="2:10" ht="37.5" x14ac:dyDescent="0.25">
      <c r="B9" s="24">
        <v>45762</v>
      </c>
      <c r="C9" s="25">
        <v>0.33333333333333331</v>
      </c>
      <c r="D9" s="25">
        <v>0.52083333333333337</v>
      </c>
      <c r="E9" s="26">
        <v>31</v>
      </c>
      <c r="F9" s="42" t="s">
        <v>12</v>
      </c>
      <c r="G9" s="45" t="s">
        <v>32</v>
      </c>
      <c r="H9" s="36"/>
      <c r="I9" s="11">
        <f t="shared" si="0"/>
        <v>0</v>
      </c>
      <c r="J9" s="12">
        <f t="shared" si="1"/>
        <v>0</v>
      </c>
    </row>
    <row r="10" spans="2:10" ht="37.5" x14ac:dyDescent="0.25">
      <c r="B10" s="24">
        <v>45769</v>
      </c>
      <c r="C10" s="25">
        <v>0.35416666666666669</v>
      </c>
      <c r="D10" s="25">
        <v>0.52083333333333337</v>
      </c>
      <c r="E10" s="26">
        <v>48</v>
      </c>
      <c r="F10" s="42" t="s">
        <v>12</v>
      </c>
      <c r="G10" s="45" t="s">
        <v>33</v>
      </c>
      <c r="H10" s="36"/>
      <c r="I10" s="11">
        <f t="shared" si="0"/>
        <v>0</v>
      </c>
      <c r="J10" s="12">
        <f t="shared" si="1"/>
        <v>0</v>
      </c>
    </row>
    <row r="11" spans="2:10" ht="37.5" x14ac:dyDescent="0.25">
      <c r="B11" s="24">
        <v>45770</v>
      </c>
      <c r="C11" s="25">
        <v>0.33333333333333331</v>
      </c>
      <c r="D11" s="25">
        <v>0.48958333333333331</v>
      </c>
      <c r="E11" s="26">
        <v>30</v>
      </c>
      <c r="F11" s="42" t="s">
        <v>47</v>
      </c>
      <c r="G11" s="45" t="s">
        <v>48</v>
      </c>
      <c r="H11" s="36"/>
      <c r="I11" s="11">
        <f t="shared" si="0"/>
        <v>0</v>
      </c>
      <c r="J11" s="12">
        <f t="shared" si="1"/>
        <v>0</v>
      </c>
    </row>
    <row r="12" spans="2:10" ht="37.5" x14ac:dyDescent="0.25">
      <c r="B12" s="24">
        <v>45770</v>
      </c>
      <c r="C12" s="25">
        <v>0.33333333333333331</v>
      </c>
      <c r="D12" s="25">
        <v>0.5</v>
      </c>
      <c r="E12" s="26">
        <v>45</v>
      </c>
      <c r="F12" s="42" t="s">
        <v>25</v>
      </c>
      <c r="G12" s="45" t="s">
        <v>35</v>
      </c>
      <c r="H12" s="36"/>
      <c r="I12" s="11">
        <f t="shared" si="0"/>
        <v>0</v>
      </c>
      <c r="J12" s="12">
        <f t="shared" si="1"/>
        <v>0</v>
      </c>
    </row>
    <row r="13" spans="2:10" ht="56.25" x14ac:dyDescent="0.25">
      <c r="B13" s="24">
        <v>45772</v>
      </c>
      <c r="C13" s="25">
        <v>0.34722222222222227</v>
      </c>
      <c r="D13" s="25">
        <v>0.52083333333333337</v>
      </c>
      <c r="E13" s="26">
        <v>33</v>
      </c>
      <c r="F13" s="42" t="s">
        <v>11</v>
      </c>
      <c r="G13" s="45" t="s">
        <v>44</v>
      </c>
      <c r="H13" s="38"/>
      <c r="I13" s="11">
        <f t="shared" si="0"/>
        <v>0</v>
      </c>
      <c r="J13" s="12">
        <f t="shared" si="1"/>
        <v>0</v>
      </c>
    </row>
    <row r="14" spans="2:10" ht="56.25" x14ac:dyDescent="0.25">
      <c r="B14" s="24">
        <v>45775</v>
      </c>
      <c r="C14" s="25">
        <v>0.34375</v>
      </c>
      <c r="D14" s="25">
        <v>0.5</v>
      </c>
      <c r="E14" s="26">
        <v>13</v>
      </c>
      <c r="F14" s="42" t="s">
        <v>25</v>
      </c>
      <c r="G14" s="45" t="s">
        <v>24</v>
      </c>
      <c r="H14" s="38"/>
      <c r="I14" s="11">
        <f t="shared" si="0"/>
        <v>0</v>
      </c>
      <c r="J14" s="12">
        <f t="shared" si="1"/>
        <v>0</v>
      </c>
    </row>
    <row r="15" spans="2:10" ht="38.25" thickBot="1" x14ac:dyDescent="0.3">
      <c r="B15" s="27">
        <v>45777</v>
      </c>
      <c r="C15" s="28">
        <v>0.33333333333333331</v>
      </c>
      <c r="D15" s="28">
        <v>0.52083333333333337</v>
      </c>
      <c r="E15" s="29">
        <v>42</v>
      </c>
      <c r="F15" s="43" t="s">
        <v>23</v>
      </c>
      <c r="G15" s="46" t="s">
        <v>57</v>
      </c>
      <c r="H15" s="39"/>
      <c r="I15" s="40">
        <f t="shared" si="0"/>
        <v>0</v>
      </c>
      <c r="J15" s="20">
        <f t="shared" si="1"/>
        <v>0</v>
      </c>
    </row>
    <row r="16" spans="2:10" ht="45.75" customHeight="1" thickBot="1" x14ac:dyDescent="0.3">
      <c r="B16" s="93" t="s">
        <v>7</v>
      </c>
      <c r="C16" s="94"/>
      <c r="D16" s="94"/>
      <c r="E16" s="94"/>
      <c r="F16" s="94"/>
      <c r="G16" s="94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xAZ5qb6YaS1Gc7cHeDWOZU9YhvsQL8FrWx/aPDylWyQd894h/AlNNGy8uCeTAIm5ML1NXL8GnE8RsRTa6EJVDA==" saltValue="iee2YYeHQa91dGm5bEnno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3805-5334-4716-AF72-1320E0BB5E1D}">
  <sheetPr>
    <tabColor theme="4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21">
        <v>45750</v>
      </c>
      <c r="C5" s="22">
        <v>0.5</v>
      </c>
      <c r="D5" s="22">
        <v>0.6875</v>
      </c>
      <c r="E5" s="23">
        <v>43</v>
      </c>
      <c r="F5" s="41" t="s">
        <v>12</v>
      </c>
      <c r="G5" s="44" t="s">
        <v>19</v>
      </c>
      <c r="H5" s="35"/>
      <c r="I5" s="13">
        <f>J5-H5</f>
        <v>0</v>
      </c>
      <c r="J5" s="14">
        <f>H5*1.12</f>
        <v>0</v>
      </c>
    </row>
    <row r="6" spans="2:10" ht="37.5" x14ac:dyDescent="0.25">
      <c r="B6" s="24">
        <v>45755</v>
      </c>
      <c r="C6" s="25">
        <v>0.33333333333333331</v>
      </c>
      <c r="D6" s="25">
        <v>0.52083333333333337</v>
      </c>
      <c r="E6" s="26">
        <v>33</v>
      </c>
      <c r="F6" s="42" t="s">
        <v>12</v>
      </c>
      <c r="G6" s="45" t="s">
        <v>32</v>
      </c>
      <c r="H6" s="36"/>
      <c r="I6" s="11">
        <f t="shared" ref="I6:I15" si="0">J6-H6</f>
        <v>0</v>
      </c>
      <c r="J6" s="12">
        <f t="shared" ref="J6:J15" si="1">H6*1.12</f>
        <v>0</v>
      </c>
    </row>
    <row r="7" spans="2:10" ht="75" x14ac:dyDescent="0.25">
      <c r="B7" s="24">
        <v>45757</v>
      </c>
      <c r="C7" s="25">
        <v>0.34722222222222227</v>
      </c>
      <c r="D7" s="25">
        <v>0.5</v>
      </c>
      <c r="E7" s="26">
        <v>47</v>
      </c>
      <c r="F7" s="42" t="s">
        <v>23</v>
      </c>
      <c r="G7" s="45" t="s">
        <v>37</v>
      </c>
      <c r="H7" s="36"/>
      <c r="I7" s="11">
        <f t="shared" si="0"/>
        <v>0</v>
      </c>
      <c r="J7" s="12">
        <f t="shared" si="1"/>
        <v>0</v>
      </c>
    </row>
    <row r="8" spans="2:10" ht="37.5" x14ac:dyDescent="0.25">
      <c r="B8" s="24">
        <v>45758</v>
      </c>
      <c r="C8" s="25">
        <v>0.33333333333333331</v>
      </c>
      <c r="D8" s="25">
        <v>0.54166666666666663</v>
      </c>
      <c r="E8" s="26">
        <v>37</v>
      </c>
      <c r="F8" s="42" t="s">
        <v>27</v>
      </c>
      <c r="G8" s="45" t="s">
        <v>39</v>
      </c>
      <c r="H8" s="36"/>
      <c r="I8" s="11">
        <f t="shared" si="0"/>
        <v>0</v>
      </c>
      <c r="J8" s="12">
        <f t="shared" si="1"/>
        <v>0</v>
      </c>
    </row>
    <row r="9" spans="2:10" ht="37.5" x14ac:dyDescent="0.25">
      <c r="B9" s="24">
        <v>45763</v>
      </c>
      <c r="C9" s="25">
        <v>0.35416666666666669</v>
      </c>
      <c r="D9" s="25">
        <v>0.52083333333333337</v>
      </c>
      <c r="E9" s="26">
        <v>50</v>
      </c>
      <c r="F9" s="42" t="s">
        <v>12</v>
      </c>
      <c r="G9" s="45" t="s">
        <v>19</v>
      </c>
      <c r="H9" s="36"/>
      <c r="I9" s="11">
        <f t="shared" si="0"/>
        <v>0</v>
      </c>
      <c r="J9" s="12">
        <f t="shared" si="1"/>
        <v>0</v>
      </c>
    </row>
    <row r="10" spans="2:10" ht="37.5" x14ac:dyDescent="0.25">
      <c r="B10" s="24">
        <v>45770</v>
      </c>
      <c r="C10" s="25">
        <v>0.54166666666666663</v>
      </c>
      <c r="D10" s="25">
        <v>0.70833333333333337</v>
      </c>
      <c r="E10" s="26">
        <v>29</v>
      </c>
      <c r="F10" s="42" t="s">
        <v>23</v>
      </c>
      <c r="G10" s="45" t="s">
        <v>19</v>
      </c>
      <c r="H10" s="36"/>
      <c r="I10" s="11">
        <f t="shared" si="0"/>
        <v>0</v>
      </c>
      <c r="J10" s="12">
        <f t="shared" si="1"/>
        <v>0</v>
      </c>
    </row>
    <row r="11" spans="2:10" ht="56.25" x14ac:dyDescent="0.25">
      <c r="B11" s="24">
        <v>45770</v>
      </c>
      <c r="C11" s="25">
        <v>0.34722222222222227</v>
      </c>
      <c r="D11" s="25">
        <v>0.52083333333333337</v>
      </c>
      <c r="E11" s="26">
        <v>43</v>
      </c>
      <c r="F11" s="42" t="s">
        <v>11</v>
      </c>
      <c r="G11" s="45" t="s">
        <v>44</v>
      </c>
      <c r="H11" s="36"/>
      <c r="I11" s="11">
        <f t="shared" si="0"/>
        <v>0</v>
      </c>
      <c r="J11" s="12">
        <f t="shared" si="1"/>
        <v>0</v>
      </c>
    </row>
    <row r="12" spans="2:10" ht="56.25" x14ac:dyDescent="0.25">
      <c r="B12" s="24">
        <v>45771</v>
      </c>
      <c r="C12" s="25">
        <v>0.34722222222222227</v>
      </c>
      <c r="D12" s="25">
        <v>0.48958333333333331</v>
      </c>
      <c r="E12" s="26">
        <v>23</v>
      </c>
      <c r="F12" s="42" t="s">
        <v>25</v>
      </c>
      <c r="G12" s="45" t="s">
        <v>50</v>
      </c>
      <c r="H12" s="36"/>
      <c r="I12" s="11">
        <f t="shared" si="0"/>
        <v>0</v>
      </c>
      <c r="J12" s="12">
        <f t="shared" si="1"/>
        <v>0</v>
      </c>
    </row>
    <row r="13" spans="2:10" ht="37.5" x14ac:dyDescent="0.25">
      <c r="B13" s="24">
        <v>45772</v>
      </c>
      <c r="C13" s="25">
        <v>0.33333333333333331</v>
      </c>
      <c r="D13" s="25">
        <v>0.5</v>
      </c>
      <c r="E13" s="26">
        <v>45</v>
      </c>
      <c r="F13" s="42" t="s">
        <v>25</v>
      </c>
      <c r="G13" s="45" t="s">
        <v>28</v>
      </c>
      <c r="H13" s="38"/>
      <c r="I13" s="11">
        <f t="shared" si="0"/>
        <v>0</v>
      </c>
      <c r="J13" s="12">
        <f t="shared" si="1"/>
        <v>0</v>
      </c>
    </row>
    <row r="14" spans="2:10" ht="56.25" x14ac:dyDescent="0.25">
      <c r="B14" s="24">
        <v>45775</v>
      </c>
      <c r="C14" s="25">
        <v>0.33333333333333331</v>
      </c>
      <c r="D14" s="25">
        <v>0.5</v>
      </c>
      <c r="E14" s="26">
        <v>38</v>
      </c>
      <c r="F14" s="42" t="s">
        <v>41</v>
      </c>
      <c r="G14" s="45" t="s">
        <v>54</v>
      </c>
      <c r="H14" s="38"/>
      <c r="I14" s="11">
        <f t="shared" si="0"/>
        <v>0</v>
      </c>
      <c r="J14" s="12">
        <f t="shared" si="1"/>
        <v>0</v>
      </c>
    </row>
    <row r="15" spans="2:10" ht="75.75" thickBot="1" x14ac:dyDescent="0.3">
      <c r="B15" s="27">
        <v>45777</v>
      </c>
      <c r="C15" s="28">
        <v>0.375</v>
      </c>
      <c r="D15" s="28">
        <v>0.58333333333333337</v>
      </c>
      <c r="E15" s="29">
        <v>45</v>
      </c>
      <c r="F15" s="43" t="s">
        <v>29</v>
      </c>
      <c r="G15" s="46" t="s">
        <v>26</v>
      </c>
      <c r="H15" s="39"/>
      <c r="I15" s="40">
        <f t="shared" si="0"/>
        <v>0</v>
      </c>
      <c r="J15" s="20">
        <f t="shared" si="1"/>
        <v>0</v>
      </c>
    </row>
    <row r="16" spans="2:10" ht="45.75" customHeight="1" thickBot="1" x14ac:dyDescent="0.3">
      <c r="B16" s="93" t="s">
        <v>7</v>
      </c>
      <c r="C16" s="94"/>
      <c r="D16" s="94"/>
      <c r="E16" s="94"/>
      <c r="F16" s="94"/>
      <c r="G16" s="94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3ka8PHx4XQWRRz/meZGHK1LF/slAcBDa4sfAjRidLcNLGXzt4BSy8EtcKjS3qK3MIuTWql5xlQBgMrCdHiHlwA==" saltValue="JeohN1YAYS///CAzx87JaA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F66E-9D59-43CC-B131-2581CE5DB846}">
  <sheetPr>
    <tabColor theme="4" tint="-0.249977111117893"/>
  </sheetPr>
  <dimension ref="B1:J9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21">
        <v>45751</v>
      </c>
      <c r="C5" s="22">
        <v>0.3125</v>
      </c>
      <c r="D5" s="22">
        <v>0.54166666666666663</v>
      </c>
      <c r="E5" s="23">
        <v>52</v>
      </c>
      <c r="F5" s="41" t="s">
        <v>13</v>
      </c>
      <c r="G5" s="44" t="s">
        <v>19</v>
      </c>
      <c r="H5" s="30"/>
      <c r="I5" s="11">
        <f>J5-H5</f>
        <v>0</v>
      </c>
      <c r="J5" s="12">
        <f>H5*1.12</f>
        <v>0</v>
      </c>
    </row>
    <row r="6" spans="2:10" ht="75" x14ac:dyDescent="0.25">
      <c r="B6" s="24">
        <v>45754</v>
      </c>
      <c r="C6" s="25">
        <v>0.30555555555555552</v>
      </c>
      <c r="D6" s="25">
        <v>0.54166666666666663</v>
      </c>
      <c r="E6" s="26">
        <v>58</v>
      </c>
      <c r="F6" s="42" t="s">
        <v>13</v>
      </c>
      <c r="G6" s="45" t="s">
        <v>20</v>
      </c>
      <c r="H6" s="30"/>
      <c r="I6" s="11">
        <f t="shared" ref="I6:I8" si="0">J6-H6</f>
        <v>0</v>
      </c>
      <c r="J6" s="12">
        <f t="shared" ref="J6:J8" si="1">H6*1.12</f>
        <v>0</v>
      </c>
    </row>
    <row r="7" spans="2:10" ht="37.5" x14ac:dyDescent="0.25">
      <c r="B7" s="24">
        <v>45756</v>
      </c>
      <c r="C7" s="25">
        <v>0.3125</v>
      </c>
      <c r="D7" s="25">
        <v>0.52083333333333337</v>
      </c>
      <c r="E7" s="26">
        <v>48</v>
      </c>
      <c r="F7" s="42" t="s">
        <v>13</v>
      </c>
      <c r="G7" s="45" t="s">
        <v>21</v>
      </c>
      <c r="H7" s="30"/>
      <c r="I7" s="11">
        <f t="shared" si="0"/>
        <v>0</v>
      </c>
      <c r="J7" s="12">
        <f t="shared" si="1"/>
        <v>0</v>
      </c>
    </row>
    <row r="8" spans="2:10" ht="38.25" thickBot="1" x14ac:dyDescent="0.3">
      <c r="B8" s="27">
        <v>45762</v>
      </c>
      <c r="C8" s="28">
        <v>0.33333333333333331</v>
      </c>
      <c r="D8" s="28">
        <v>0.51041666666666663</v>
      </c>
      <c r="E8" s="29">
        <v>24</v>
      </c>
      <c r="F8" s="43" t="s">
        <v>13</v>
      </c>
      <c r="G8" s="46" t="s">
        <v>22</v>
      </c>
      <c r="H8" s="30"/>
      <c r="I8" s="11">
        <f t="shared" si="0"/>
        <v>0</v>
      </c>
      <c r="J8" s="12">
        <f t="shared" si="1"/>
        <v>0</v>
      </c>
    </row>
    <row r="9" spans="2:10" ht="45.75" customHeight="1" thickBot="1" x14ac:dyDescent="0.3">
      <c r="B9" s="93" t="s">
        <v>7</v>
      </c>
      <c r="C9" s="94"/>
      <c r="D9" s="94"/>
      <c r="E9" s="94"/>
      <c r="F9" s="94"/>
      <c r="G9" s="94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reAWQtGJkp5WA1QoSKwejXcN38u0lD8uX7w65m5lp1bEVpchVkCaNrJTI5aUq3p6fQRG78HPOB3VVflcde2UeA==" saltValue="PKmbHUiRD6aa9tPxkQjzY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51">
        <v>45754</v>
      </c>
      <c r="C5" s="52">
        <v>0.34375</v>
      </c>
      <c r="D5" s="52">
        <v>0.46875</v>
      </c>
      <c r="E5" s="53">
        <v>29</v>
      </c>
      <c r="F5" s="58" t="s">
        <v>29</v>
      </c>
      <c r="G5" s="59" t="s">
        <v>70</v>
      </c>
      <c r="H5" s="35"/>
      <c r="I5" s="13">
        <f>J5-H5</f>
        <v>0</v>
      </c>
      <c r="J5" s="14">
        <f>H5*1.12</f>
        <v>0</v>
      </c>
    </row>
    <row r="6" spans="2:10" ht="60.75" customHeight="1" x14ac:dyDescent="0.25">
      <c r="B6" s="54">
        <v>45757</v>
      </c>
      <c r="C6" s="49">
        <v>0.33333333333333331</v>
      </c>
      <c r="D6" s="49">
        <v>0.53125</v>
      </c>
      <c r="E6" s="50">
        <v>50</v>
      </c>
      <c r="F6" s="60" t="s">
        <v>12</v>
      </c>
      <c r="G6" s="61" t="s">
        <v>74</v>
      </c>
      <c r="H6" s="36"/>
      <c r="I6" s="16">
        <f t="shared" ref="I6:I8" si="0">J6-H6</f>
        <v>0</v>
      </c>
      <c r="J6" s="19">
        <f t="shared" ref="J6:J8" si="1">H6*1.12</f>
        <v>0</v>
      </c>
    </row>
    <row r="7" spans="2:10" ht="60.75" customHeight="1" x14ac:dyDescent="0.25">
      <c r="B7" s="54">
        <v>45762</v>
      </c>
      <c r="C7" s="49">
        <v>0.33333333333333331</v>
      </c>
      <c r="D7" s="49">
        <v>0.54166666666666663</v>
      </c>
      <c r="E7" s="50">
        <v>49</v>
      </c>
      <c r="F7" s="60" t="s">
        <v>27</v>
      </c>
      <c r="G7" s="61" t="s">
        <v>78</v>
      </c>
      <c r="H7" s="36"/>
      <c r="I7" s="16">
        <f t="shared" si="0"/>
        <v>0</v>
      </c>
      <c r="J7" s="19">
        <f t="shared" si="1"/>
        <v>0</v>
      </c>
    </row>
    <row r="8" spans="2:10" ht="79.5" customHeight="1" x14ac:dyDescent="0.25">
      <c r="B8" s="54">
        <v>45762</v>
      </c>
      <c r="C8" s="49">
        <v>0.34722222222222227</v>
      </c>
      <c r="D8" s="49">
        <v>0.52083333333333337</v>
      </c>
      <c r="E8" s="50">
        <v>45</v>
      </c>
      <c r="F8" s="60" t="s">
        <v>11</v>
      </c>
      <c r="G8" s="61" t="s">
        <v>71</v>
      </c>
      <c r="H8" s="36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54">
        <v>45763</v>
      </c>
      <c r="C9" s="49">
        <v>0.30208333333333331</v>
      </c>
      <c r="D9" s="49">
        <v>0.52083333333333337</v>
      </c>
      <c r="E9" s="50">
        <v>45</v>
      </c>
      <c r="F9" s="60" t="s">
        <v>81</v>
      </c>
      <c r="G9" s="61" t="s">
        <v>84</v>
      </c>
      <c r="H9" s="36"/>
      <c r="I9" s="16">
        <f t="shared" ref="I9:I11" si="2">J9-H9</f>
        <v>0</v>
      </c>
      <c r="J9" s="19">
        <f>H9*1.12</f>
        <v>0</v>
      </c>
    </row>
    <row r="10" spans="2:10" ht="60.75" customHeight="1" x14ac:dyDescent="0.25">
      <c r="B10" s="54">
        <v>45771</v>
      </c>
      <c r="C10" s="49">
        <v>0.34722222222222227</v>
      </c>
      <c r="D10" s="49">
        <v>0.4513888888888889</v>
      </c>
      <c r="E10" s="50">
        <v>46</v>
      </c>
      <c r="F10" s="60" t="s">
        <v>29</v>
      </c>
      <c r="G10" s="61" t="s">
        <v>88</v>
      </c>
      <c r="H10" s="36"/>
      <c r="I10" s="16">
        <f t="shared" si="2"/>
        <v>0</v>
      </c>
      <c r="J10" s="19">
        <f>H10*1.12</f>
        <v>0</v>
      </c>
    </row>
    <row r="11" spans="2:10" ht="60.75" customHeight="1" x14ac:dyDescent="0.25">
      <c r="B11" s="54">
        <v>45771</v>
      </c>
      <c r="C11" s="49">
        <v>0.34375</v>
      </c>
      <c r="D11" s="49">
        <v>0.46875</v>
      </c>
      <c r="E11" s="50">
        <v>39</v>
      </c>
      <c r="F11" s="60" t="s">
        <v>11</v>
      </c>
      <c r="G11" s="61" t="s">
        <v>91</v>
      </c>
      <c r="H11" s="38"/>
      <c r="I11" s="16">
        <f t="shared" si="2"/>
        <v>0</v>
      </c>
      <c r="J11" s="19">
        <f>H11*1.12</f>
        <v>0</v>
      </c>
    </row>
    <row r="12" spans="2:10" ht="60.75" customHeight="1" x14ac:dyDescent="0.25">
      <c r="B12" s="54">
        <v>45775</v>
      </c>
      <c r="C12" s="49">
        <v>0.35416666666666669</v>
      </c>
      <c r="D12" s="49">
        <v>0.52083333333333337</v>
      </c>
      <c r="E12" s="50">
        <v>25</v>
      </c>
      <c r="F12" s="60" t="s">
        <v>23</v>
      </c>
      <c r="G12" s="61" t="s">
        <v>94</v>
      </c>
      <c r="H12" s="38"/>
      <c r="I12" s="16">
        <f>J12-H12</f>
        <v>0</v>
      </c>
      <c r="J12" s="19">
        <f>H12*1.12</f>
        <v>0</v>
      </c>
    </row>
    <row r="13" spans="2:10" ht="60.75" customHeight="1" thickBot="1" x14ac:dyDescent="0.3">
      <c r="B13" s="55">
        <v>45777</v>
      </c>
      <c r="C13" s="56">
        <v>0.33333333333333331</v>
      </c>
      <c r="D13" s="56">
        <v>0.5</v>
      </c>
      <c r="E13" s="57">
        <v>45</v>
      </c>
      <c r="F13" s="62" t="s">
        <v>27</v>
      </c>
      <c r="G13" s="63" t="s">
        <v>97</v>
      </c>
      <c r="H13" s="39"/>
      <c r="I13" s="17">
        <f t="shared" ref="I13" si="3">J13-H13</f>
        <v>0</v>
      </c>
      <c r="J13" s="18">
        <f t="shared" ref="J13" si="4">H13*1.12</f>
        <v>0</v>
      </c>
    </row>
    <row r="14" spans="2:10" ht="45.75" customHeight="1" thickBot="1" x14ac:dyDescent="0.3">
      <c r="B14" s="93" t="s">
        <v>7</v>
      </c>
      <c r="C14" s="94"/>
      <c r="D14" s="94"/>
      <c r="E14" s="94"/>
      <c r="F14" s="94"/>
      <c r="G14" s="94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Myexj/v4aDsn8hwHsYiittp/Ws15aIuIJsqsgLz4WMvyUVoCyts0X212omBGBEnkARhimJLNY7tIJjZ0a/9LEg==" saltValue="MWwl5XqdoSOkyEpFi1mGm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AF77-554F-40AD-845D-43031B4FFC6F}">
  <sheetPr>
    <tabColor theme="7" tint="0.5999938962981048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60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2.75" customHeight="1" x14ac:dyDescent="0.25">
      <c r="B5" s="51">
        <v>45754</v>
      </c>
      <c r="C5" s="52">
        <v>0.34722222222222227</v>
      </c>
      <c r="D5" s="52">
        <v>0.52083333333333337</v>
      </c>
      <c r="E5" s="53">
        <v>42</v>
      </c>
      <c r="F5" s="58" t="s">
        <v>11</v>
      </c>
      <c r="G5" s="59" t="s">
        <v>71</v>
      </c>
      <c r="H5" s="35"/>
      <c r="I5" s="13">
        <f>J5-H5</f>
        <v>0</v>
      </c>
      <c r="J5" s="14">
        <f>H5*1.12</f>
        <v>0</v>
      </c>
    </row>
    <row r="6" spans="2:10" ht="60.75" customHeight="1" x14ac:dyDescent="0.25">
      <c r="B6" s="54">
        <v>45758</v>
      </c>
      <c r="C6" s="49">
        <v>0.33333333333333331</v>
      </c>
      <c r="D6" s="49">
        <v>0.58333333333333337</v>
      </c>
      <c r="E6" s="50">
        <v>34</v>
      </c>
      <c r="F6" s="60" t="s">
        <v>25</v>
      </c>
      <c r="G6" s="61" t="s">
        <v>75</v>
      </c>
      <c r="H6" s="36"/>
      <c r="I6" s="16">
        <f t="shared" ref="I6:I10" si="0">J6-H6</f>
        <v>0</v>
      </c>
      <c r="J6" s="19">
        <f t="shared" ref="J6:J8" si="1">H6*1.12</f>
        <v>0</v>
      </c>
    </row>
    <row r="7" spans="2:10" ht="60.75" customHeight="1" x14ac:dyDescent="0.25">
      <c r="B7" s="54">
        <v>45762</v>
      </c>
      <c r="C7" s="49">
        <v>0.33333333333333331</v>
      </c>
      <c r="D7" s="49">
        <v>0.47916666666666669</v>
      </c>
      <c r="E7" s="50">
        <v>25</v>
      </c>
      <c r="F7" s="60" t="s">
        <v>23</v>
      </c>
      <c r="G7" s="61" t="s">
        <v>79</v>
      </c>
      <c r="H7" s="36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54">
        <v>45763</v>
      </c>
      <c r="C8" s="49">
        <v>0.33333333333333331</v>
      </c>
      <c r="D8" s="49">
        <v>0.47916666666666669</v>
      </c>
      <c r="E8" s="50">
        <v>25</v>
      </c>
      <c r="F8" s="60" t="s">
        <v>23</v>
      </c>
      <c r="G8" s="61" t="s">
        <v>79</v>
      </c>
      <c r="H8" s="36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54">
        <v>45763</v>
      </c>
      <c r="C9" s="49">
        <v>0.35416666666666669</v>
      </c>
      <c r="D9" s="49">
        <v>0.54166666666666663</v>
      </c>
      <c r="E9" s="50">
        <v>29</v>
      </c>
      <c r="F9" s="60" t="s">
        <v>29</v>
      </c>
      <c r="G9" s="61" t="s">
        <v>85</v>
      </c>
      <c r="H9" s="36"/>
      <c r="I9" s="16">
        <f t="shared" si="0"/>
        <v>0</v>
      </c>
      <c r="J9" s="19">
        <f>H9*1.12</f>
        <v>0</v>
      </c>
    </row>
    <row r="10" spans="2:10" ht="60.75" customHeight="1" x14ac:dyDescent="0.25">
      <c r="B10" s="54">
        <v>45771</v>
      </c>
      <c r="C10" s="49">
        <v>0.34375</v>
      </c>
      <c r="D10" s="49">
        <v>0.45833333333333331</v>
      </c>
      <c r="E10" s="50">
        <v>48</v>
      </c>
      <c r="F10" s="60" t="s">
        <v>23</v>
      </c>
      <c r="G10" s="61" t="s">
        <v>89</v>
      </c>
      <c r="H10" s="38"/>
      <c r="I10" s="16">
        <f t="shared" si="0"/>
        <v>0</v>
      </c>
      <c r="J10" s="19">
        <f>H10*1.12</f>
        <v>0</v>
      </c>
    </row>
    <row r="11" spans="2:10" ht="60.75" customHeight="1" x14ac:dyDescent="0.25">
      <c r="B11" s="54">
        <v>45771</v>
      </c>
      <c r="C11" s="49">
        <v>0.34375</v>
      </c>
      <c r="D11" s="49">
        <v>0.47916666666666669</v>
      </c>
      <c r="E11" s="50">
        <v>39</v>
      </c>
      <c r="F11" s="60" t="s">
        <v>25</v>
      </c>
      <c r="G11" s="61" t="s">
        <v>92</v>
      </c>
      <c r="H11" s="38"/>
      <c r="I11" s="16">
        <f>J11-H11</f>
        <v>0</v>
      </c>
      <c r="J11" s="19">
        <f>H11*1.12</f>
        <v>0</v>
      </c>
    </row>
    <row r="12" spans="2:10" ht="60.75" customHeight="1" thickBot="1" x14ac:dyDescent="0.3">
      <c r="B12" s="55">
        <v>45775</v>
      </c>
      <c r="C12" s="56">
        <v>0.34375</v>
      </c>
      <c r="D12" s="56">
        <v>0.47916666666666669</v>
      </c>
      <c r="E12" s="57">
        <v>50</v>
      </c>
      <c r="F12" s="62" t="s">
        <v>25</v>
      </c>
      <c r="G12" s="63" t="s">
        <v>92</v>
      </c>
      <c r="H12" s="39"/>
      <c r="I12" s="17">
        <f t="shared" ref="I12" si="2">J12-H12</f>
        <v>0</v>
      </c>
      <c r="J12" s="18">
        <f t="shared" ref="J12" si="3">H12*1.12</f>
        <v>0</v>
      </c>
    </row>
    <row r="13" spans="2:10" ht="45.75" customHeight="1" thickBot="1" x14ac:dyDescent="0.3">
      <c r="B13" s="93" t="s">
        <v>7</v>
      </c>
      <c r="C13" s="94"/>
      <c r="D13" s="94"/>
      <c r="E13" s="94"/>
      <c r="F13" s="94"/>
      <c r="G13" s="94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CS1UHbkJrB69NBNK3IjDM89/t33Z/F2fWM+tS1+ysqcMUjNB9XR6lyxkFQWnqAmwfjuMjtCrBDMmdzNv/I/0gw==" saltValue="KRVRvVm6FHVNxC7h71Qdr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A271-EB90-43F4-84C0-7261FC9309E8}">
  <sheetPr>
    <tabColor theme="7" tint="0.39997558519241921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61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51">
        <v>45756</v>
      </c>
      <c r="C5" s="52">
        <v>0.36458333333333331</v>
      </c>
      <c r="D5" s="52">
        <v>0.5</v>
      </c>
      <c r="E5" s="53">
        <v>35</v>
      </c>
      <c r="F5" s="58" t="s">
        <v>29</v>
      </c>
      <c r="G5" s="59" t="s">
        <v>72</v>
      </c>
      <c r="H5" s="35"/>
      <c r="I5" s="13">
        <f>J5-H5</f>
        <v>0</v>
      </c>
      <c r="J5" s="14">
        <f>H5*1.12</f>
        <v>0</v>
      </c>
    </row>
    <row r="6" spans="2:10" ht="60.75" customHeight="1" x14ac:dyDescent="0.25">
      <c r="B6" s="54">
        <v>45761</v>
      </c>
      <c r="C6" s="49">
        <v>0.375</v>
      </c>
      <c r="D6" s="49">
        <v>0.5</v>
      </c>
      <c r="E6" s="50">
        <v>25</v>
      </c>
      <c r="F6" s="60" t="s">
        <v>23</v>
      </c>
      <c r="G6" s="61" t="s">
        <v>76</v>
      </c>
      <c r="H6" s="36"/>
      <c r="I6" s="16">
        <f t="shared" ref="I6:I10" si="0">J6-H6</f>
        <v>0</v>
      </c>
      <c r="J6" s="19">
        <f t="shared" ref="J6:J8" si="1">H6*1.12</f>
        <v>0</v>
      </c>
    </row>
    <row r="7" spans="2:10" ht="60.75" customHeight="1" x14ac:dyDescent="0.25">
      <c r="B7" s="54">
        <v>45762</v>
      </c>
      <c r="C7" s="49">
        <v>0.34375</v>
      </c>
      <c r="D7" s="49">
        <v>0.5</v>
      </c>
      <c r="E7" s="50">
        <v>46</v>
      </c>
      <c r="F7" s="60" t="s">
        <v>27</v>
      </c>
      <c r="G7" s="61" t="s">
        <v>80</v>
      </c>
      <c r="H7" s="36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54">
        <v>45763</v>
      </c>
      <c r="C8" s="49">
        <v>0.34375</v>
      </c>
      <c r="D8" s="49">
        <v>0.4861111111111111</v>
      </c>
      <c r="E8" s="50">
        <v>45</v>
      </c>
      <c r="F8" s="60" t="s">
        <v>25</v>
      </c>
      <c r="G8" s="61" t="s">
        <v>82</v>
      </c>
      <c r="H8" s="36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54">
        <v>45769</v>
      </c>
      <c r="C9" s="49">
        <v>0.33333333333333331</v>
      </c>
      <c r="D9" s="49">
        <v>0.58333333333333337</v>
      </c>
      <c r="E9" s="50">
        <v>65</v>
      </c>
      <c r="F9" s="60" t="s">
        <v>27</v>
      </c>
      <c r="G9" s="61" t="s">
        <v>86</v>
      </c>
      <c r="H9" s="36"/>
      <c r="I9" s="16">
        <f t="shared" si="0"/>
        <v>0</v>
      </c>
      <c r="J9" s="19">
        <f>H9*1.12</f>
        <v>0</v>
      </c>
    </row>
    <row r="10" spans="2:10" ht="60.75" customHeight="1" x14ac:dyDescent="0.25">
      <c r="B10" s="54">
        <v>45771</v>
      </c>
      <c r="C10" s="49">
        <v>0.34375</v>
      </c>
      <c r="D10" s="49">
        <v>0.45833333333333331</v>
      </c>
      <c r="E10" s="50">
        <v>48</v>
      </c>
      <c r="F10" s="60" t="s">
        <v>41</v>
      </c>
      <c r="G10" s="61" t="s">
        <v>89</v>
      </c>
      <c r="H10" s="38"/>
      <c r="I10" s="16">
        <f t="shared" si="0"/>
        <v>0</v>
      </c>
      <c r="J10" s="19">
        <f>H10*1.12</f>
        <v>0</v>
      </c>
    </row>
    <row r="11" spans="2:10" ht="60.75" customHeight="1" x14ac:dyDescent="0.25">
      <c r="B11" s="54">
        <v>45771</v>
      </c>
      <c r="C11" s="49">
        <v>0.33333333333333331</v>
      </c>
      <c r="D11" s="49">
        <v>0.51041666666666663</v>
      </c>
      <c r="E11" s="50">
        <v>27</v>
      </c>
      <c r="F11" s="60" t="s">
        <v>12</v>
      </c>
      <c r="G11" s="61" t="s">
        <v>77</v>
      </c>
      <c r="H11" s="38"/>
      <c r="I11" s="16">
        <f>J11-H11</f>
        <v>0</v>
      </c>
      <c r="J11" s="19">
        <f>H11*1.12</f>
        <v>0</v>
      </c>
    </row>
    <row r="12" spans="2:10" ht="60.75" customHeight="1" thickBot="1" x14ac:dyDescent="0.3">
      <c r="B12" s="55">
        <v>45776</v>
      </c>
      <c r="C12" s="56">
        <v>0.33333333333333331</v>
      </c>
      <c r="D12" s="56">
        <v>0.47916666666666669</v>
      </c>
      <c r="E12" s="57">
        <v>49</v>
      </c>
      <c r="F12" s="62" t="s">
        <v>25</v>
      </c>
      <c r="G12" s="63" t="s">
        <v>95</v>
      </c>
      <c r="H12" s="39"/>
      <c r="I12" s="17">
        <f t="shared" ref="I12" si="2">J12-H12</f>
        <v>0</v>
      </c>
      <c r="J12" s="18">
        <f t="shared" ref="J12" si="3">H12*1.12</f>
        <v>0</v>
      </c>
    </row>
    <row r="13" spans="2:10" ht="45.75" customHeight="1" thickBot="1" x14ac:dyDescent="0.3">
      <c r="B13" s="93" t="s">
        <v>7</v>
      </c>
      <c r="C13" s="94"/>
      <c r="D13" s="94"/>
      <c r="E13" s="94"/>
      <c r="F13" s="94"/>
      <c r="G13" s="94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ItJBv0/P1R379FV6Oz5gw7vVh+yjO4+OyLoe4TeDlr2Ueclv24S/gVnTcs9S5HVWdOr5b6xD1n56nesBoZJNtA==" saltValue="e5lQ05XAv+eRVhcAr+zu+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BE7C-D8A1-40F2-8182-036A70A7A53B}">
  <sheetPr>
    <tabColor theme="7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62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6.5" customHeight="1" x14ac:dyDescent="0.25">
      <c r="B5" s="51">
        <v>45757</v>
      </c>
      <c r="C5" s="52">
        <v>0.34027777777777773</v>
      </c>
      <c r="D5" s="52">
        <v>0.5625</v>
      </c>
      <c r="E5" s="53">
        <v>26</v>
      </c>
      <c r="F5" s="58" t="s">
        <v>25</v>
      </c>
      <c r="G5" s="59" t="s">
        <v>73</v>
      </c>
      <c r="H5" s="35"/>
      <c r="I5" s="13">
        <f>J5-H5</f>
        <v>0</v>
      </c>
      <c r="J5" s="14">
        <f>H5*1.12</f>
        <v>0</v>
      </c>
    </row>
    <row r="6" spans="2:10" ht="60.75" customHeight="1" x14ac:dyDescent="0.25">
      <c r="B6" s="54">
        <v>45761</v>
      </c>
      <c r="C6" s="49">
        <v>0.35416666666666669</v>
      </c>
      <c r="D6" s="49">
        <v>0.48958333333333331</v>
      </c>
      <c r="E6" s="50">
        <v>54</v>
      </c>
      <c r="F6" s="60" t="s">
        <v>29</v>
      </c>
      <c r="G6" s="61" t="s">
        <v>77</v>
      </c>
      <c r="H6" s="36"/>
      <c r="I6" s="16">
        <f t="shared" ref="I6:I10" si="0">J6-H6</f>
        <v>0</v>
      </c>
      <c r="J6" s="19">
        <f t="shared" ref="J6:J8" si="1">H6*1.12</f>
        <v>0</v>
      </c>
    </row>
    <row r="7" spans="2:10" ht="71.25" customHeight="1" x14ac:dyDescent="0.25">
      <c r="B7" s="54">
        <v>45762</v>
      </c>
      <c r="C7" s="49">
        <v>0.34722222222222227</v>
      </c>
      <c r="D7" s="49">
        <v>0.52083333333333337</v>
      </c>
      <c r="E7" s="50">
        <v>18</v>
      </c>
      <c r="F7" s="60" t="s">
        <v>81</v>
      </c>
      <c r="G7" s="61" t="s">
        <v>71</v>
      </c>
      <c r="H7" s="36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54">
        <v>45763</v>
      </c>
      <c r="C8" s="49">
        <v>0.33333333333333331</v>
      </c>
      <c r="D8" s="49">
        <v>0.54166666666666663</v>
      </c>
      <c r="E8" s="50">
        <v>51</v>
      </c>
      <c r="F8" s="60" t="s">
        <v>34</v>
      </c>
      <c r="G8" s="61" t="s">
        <v>83</v>
      </c>
      <c r="H8" s="36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54">
        <v>45770</v>
      </c>
      <c r="C9" s="49">
        <v>0.33333333333333331</v>
      </c>
      <c r="D9" s="49">
        <v>0.48958333333333331</v>
      </c>
      <c r="E9" s="50">
        <v>45</v>
      </c>
      <c r="F9" s="60" t="s">
        <v>23</v>
      </c>
      <c r="G9" s="61" t="s">
        <v>87</v>
      </c>
      <c r="H9" s="36"/>
      <c r="I9" s="16">
        <f t="shared" si="0"/>
        <v>0</v>
      </c>
      <c r="J9" s="19">
        <f>H9*1.12</f>
        <v>0</v>
      </c>
    </row>
    <row r="10" spans="2:10" ht="60.75" customHeight="1" x14ac:dyDescent="0.25">
      <c r="B10" s="54">
        <v>45771</v>
      </c>
      <c r="C10" s="49">
        <v>0.33333333333333331</v>
      </c>
      <c r="D10" s="49">
        <v>0.54166666666666663</v>
      </c>
      <c r="E10" s="50">
        <v>45</v>
      </c>
      <c r="F10" s="60" t="s">
        <v>81</v>
      </c>
      <c r="G10" s="61" t="s">
        <v>90</v>
      </c>
      <c r="H10" s="38"/>
      <c r="I10" s="16">
        <f t="shared" si="0"/>
        <v>0</v>
      </c>
      <c r="J10" s="19">
        <f>H10*1.12</f>
        <v>0</v>
      </c>
    </row>
    <row r="11" spans="2:10" ht="60.75" customHeight="1" x14ac:dyDescent="0.25">
      <c r="B11" s="54">
        <v>45772</v>
      </c>
      <c r="C11" s="49">
        <v>0.40277777777777773</v>
      </c>
      <c r="D11" s="49">
        <v>0.46875</v>
      </c>
      <c r="E11" s="50">
        <v>23</v>
      </c>
      <c r="F11" s="60" t="s">
        <v>29</v>
      </c>
      <c r="G11" s="61" t="s">
        <v>93</v>
      </c>
      <c r="H11" s="38"/>
      <c r="I11" s="16">
        <f>J11-H11</f>
        <v>0</v>
      </c>
      <c r="J11" s="19">
        <f>H11*1.12</f>
        <v>0</v>
      </c>
    </row>
    <row r="12" spans="2:10" ht="60.75" customHeight="1" thickBot="1" x14ac:dyDescent="0.3">
      <c r="B12" s="55">
        <v>45776</v>
      </c>
      <c r="C12" s="56">
        <v>0.33333333333333331</v>
      </c>
      <c r="D12" s="56">
        <v>0.54166666666666663</v>
      </c>
      <c r="E12" s="57">
        <v>46</v>
      </c>
      <c r="F12" s="62" t="s">
        <v>81</v>
      </c>
      <c r="G12" s="63" t="s">
        <v>96</v>
      </c>
      <c r="H12" s="39"/>
      <c r="I12" s="17">
        <f t="shared" ref="I12" si="2">J12-H12</f>
        <v>0</v>
      </c>
      <c r="J12" s="18">
        <f t="shared" ref="J12" si="3">H12*1.12</f>
        <v>0</v>
      </c>
    </row>
    <row r="13" spans="2:10" ht="45.75" customHeight="1" thickBot="1" x14ac:dyDescent="0.3">
      <c r="B13" s="93" t="s">
        <v>7</v>
      </c>
      <c r="C13" s="94"/>
      <c r="D13" s="94"/>
      <c r="E13" s="94"/>
      <c r="F13" s="94"/>
      <c r="G13" s="94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7QpnUmnGavujBIoO+l8noc56+ab4sOizB8SiR46cp5oOgLCrnZzMx3rw5wENEh32FXFe5Xfq4c4oSYbPmHbuBw==" saltValue="bp6xrd1GC4U4n64wtXHN8A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E5EA-1F37-4919-8664-1A5BDDB52212}">
  <sheetPr>
    <tabColor theme="7" tint="-0.249977111117893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63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51">
        <v>45748</v>
      </c>
      <c r="C5" s="52">
        <v>0.32291666666666669</v>
      </c>
      <c r="D5" s="52" t="s">
        <v>64</v>
      </c>
      <c r="E5" s="53">
        <v>50</v>
      </c>
      <c r="F5" s="58" t="s">
        <v>13</v>
      </c>
      <c r="G5" s="64" t="s">
        <v>65</v>
      </c>
      <c r="H5" s="35"/>
      <c r="I5" s="13">
        <f>J5-H5</f>
        <v>0</v>
      </c>
      <c r="J5" s="14">
        <f>H5*1.12</f>
        <v>0</v>
      </c>
    </row>
    <row r="6" spans="2:10" ht="60.75" customHeight="1" x14ac:dyDescent="0.25">
      <c r="B6" s="54">
        <v>45749</v>
      </c>
      <c r="C6" s="49">
        <v>0.3125</v>
      </c>
      <c r="D6" s="49">
        <v>0.52083333333333337</v>
      </c>
      <c r="E6" s="50">
        <v>33</v>
      </c>
      <c r="F6" s="60" t="s">
        <v>13</v>
      </c>
      <c r="G6" s="65" t="s">
        <v>66</v>
      </c>
      <c r="H6" s="36"/>
      <c r="I6" s="16">
        <f t="shared" ref="I6:I9" si="0">J6-H6</f>
        <v>0</v>
      </c>
      <c r="J6" s="19">
        <f t="shared" ref="J6:J8" si="1">H6*1.12</f>
        <v>0</v>
      </c>
    </row>
    <row r="7" spans="2:10" ht="60.75" customHeight="1" x14ac:dyDescent="0.25">
      <c r="B7" s="54">
        <v>45763</v>
      </c>
      <c r="C7" s="49">
        <v>0.3125</v>
      </c>
      <c r="D7" s="49">
        <v>0.52083333333333337</v>
      </c>
      <c r="E7" s="50">
        <v>26</v>
      </c>
      <c r="F7" s="60" t="s">
        <v>13</v>
      </c>
      <c r="G7" s="65" t="s">
        <v>67</v>
      </c>
      <c r="H7" s="36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54">
        <v>45776</v>
      </c>
      <c r="C8" s="49">
        <v>0.32291666666666669</v>
      </c>
      <c r="D8" s="49">
        <v>0.54166666666666663</v>
      </c>
      <c r="E8" s="50">
        <v>49</v>
      </c>
      <c r="F8" s="60" t="s">
        <v>13</v>
      </c>
      <c r="G8" s="65" t="s">
        <v>68</v>
      </c>
      <c r="H8" s="36"/>
      <c r="I8" s="16">
        <f t="shared" si="0"/>
        <v>0</v>
      </c>
      <c r="J8" s="19">
        <f t="shared" si="1"/>
        <v>0</v>
      </c>
    </row>
    <row r="9" spans="2:10" ht="60.75" customHeight="1" thickBot="1" x14ac:dyDescent="0.3">
      <c r="B9" s="55">
        <v>45777</v>
      </c>
      <c r="C9" s="56">
        <v>0.32291666666666669</v>
      </c>
      <c r="D9" s="56">
        <v>0.52083333333333337</v>
      </c>
      <c r="E9" s="57">
        <v>33</v>
      </c>
      <c r="F9" s="62" t="s">
        <v>13</v>
      </c>
      <c r="G9" s="66" t="s">
        <v>69</v>
      </c>
      <c r="H9" s="39"/>
      <c r="I9" s="17">
        <f t="shared" si="0"/>
        <v>0</v>
      </c>
      <c r="J9" s="18">
        <f>H9*1.12</f>
        <v>0</v>
      </c>
    </row>
    <row r="10" spans="2:10" ht="45.75" customHeight="1" thickBot="1" x14ac:dyDescent="0.3">
      <c r="B10" s="93" t="s">
        <v>7</v>
      </c>
      <c r="C10" s="94"/>
      <c r="D10" s="94"/>
      <c r="E10" s="94"/>
      <c r="F10" s="94"/>
      <c r="G10" s="94"/>
      <c r="H10" s="15">
        <f>SUM(H5:H9)</f>
        <v>0</v>
      </c>
      <c r="I10" s="15">
        <f>SUM(I5:I9)</f>
        <v>0</v>
      </c>
      <c r="J10" s="15">
        <f>SUM(J5:J9)</f>
        <v>0</v>
      </c>
    </row>
  </sheetData>
  <sheetProtection algorithmName="SHA-512" hashValue="lMldhOwRcN19zgiRc9aV4XwmL2PZIxqAKq21dISMagv/6iiYJu/LTecdVG91D7Q9MSNMi4iwcB5yfElEjL2LwQ==" saltValue="EwCLwbwYTjpMGfW4KjNLy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98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77">
        <v>45749</v>
      </c>
      <c r="C5" s="78">
        <v>0.3125</v>
      </c>
      <c r="D5" s="78">
        <v>0.5625</v>
      </c>
      <c r="E5" s="79">
        <v>48</v>
      </c>
      <c r="F5" s="86" t="s">
        <v>34</v>
      </c>
      <c r="G5" s="87" t="s">
        <v>101</v>
      </c>
      <c r="H5" s="35"/>
      <c r="I5" s="13">
        <f t="shared" ref="I5:I11" si="0">J5-H5</f>
        <v>0</v>
      </c>
      <c r="J5" s="14">
        <f t="shared" ref="J5:J11" si="1">H5*1.12</f>
        <v>0</v>
      </c>
    </row>
    <row r="6" spans="2:10" ht="60.75" customHeight="1" x14ac:dyDescent="0.25">
      <c r="B6" s="80">
        <v>45750</v>
      </c>
      <c r="C6" s="81">
        <v>0.32291666666666669</v>
      </c>
      <c r="D6" s="81">
        <v>0.55208333333333337</v>
      </c>
      <c r="E6" s="82">
        <v>24</v>
      </c>
      <c r="F6" s="88" t="s">
        <v>41</v>
      </c>
      <c r="G6" s="89" t="s">
        <v>111</v>
      </c>
      <c r="H6" s="36"/>
      <c r="I6" s="16">
        <f t="shared" si="0"/>
        <v>0</v>
      </c>
      <c r="J6" s="19">
        <f t="shared" si="1"/>
        <v>0</v>
      </c>
    </row>
    <row r="7" spans="2:10" ht="60.75" customHeight="1" x14ac:dyDescent="0.25">
      <c r="B7" s="80">
        <v>45757</v>
      </c>
      <c r="C7" s="81">
        <v>0.3125</v>
      </c>
      <c r="D7" s="81">
        <v>0.5625</v>
      </c>
      <c r="E7" s="82">
        <v>30</v>
      </c>
      <c r="F7" s="88" t="s">
        <v>47</v>
      </c>
      <c r="G7" s="89" t="s">
        <v>102</v>
      </c>
      <c r="H7" s="36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80">
        <v>45761</v>
      </c>
      <c r="C8" s="81">
        <v>0.34375</v>
      </c>
      <c r="D8" s="81">
        <v>0.54166666666666663</v>
      </c>
      <c r="E8" s="82">
        <v>60</v>
      </c>
      <c r="F8" s="88" t="s">
        <v>27</v>
      </c>
      <c r="G8" s="89" t="s">
        <v>103</v>
      </c>
      <c r="H8" s="36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80">
        <v>45761</v>
      </c>
      <c r="C9" s="81">
        <v>0.33333333333333331</v>
      </c>
      <c r="D9" s="81">
        <v>0.5</v>
      </c>
      <c r="E9" s="82">
        <v>23</v>
      </c>
      <c r="F9" s="88" t="s">
        <v>25</v>
      </c>
      <c r="G9" s="89" t="s">
        <v>104</v>
      </c>
      <c r="H9" s="36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80">
        <v>45764</v>
      </c>
      <c r="C10" s="81">
        <v>0.32291666666666669</v>
      </c>
      <c r="D10" s="81">
        <v>0.52083333333333337</v>
      </c>
      <c r="E10" s="82">
        <v>50</v>
      </c>
      <c r="F10" s="88" t="s">
        <v>29</v>
      </c>
      <c r="G10" s="89" t="s">
        <v>105</v>
      </c>
      <c r="H10" s="36"/>
      <c r="I10" s="16">
        <f t="shared" si="0"/>
        <v>0</v>
      </c>
      <c r="J10" s="19">
        <f t="shared" si="1"/>
        <v>0</v>
      </c>
    </row>
    <row r="11" spans="2:10" ht="60.75" customHeight="1" thickBot="1" x14ac:dyDescent="0.3">
      <c r="B11" s="83">
        <v>45771</v>
      </c>
      <c r="C11" s="84">
        <v>0.33333333333333331</v>
      </c>
      <c r="D11" s="84">
        <v>0.54166666666666663</v>
      </c>
      <c r="E11" s="85">
        <v>49</v>
      </c>
      <c r="F11" s="90" t="s">
        <v>25</v>
      </c>
      <c r="G11" s="91" t="s">
        <v>106</v>
      </c>
      <c r="H11" s="92"/>
      <c r="I11" s="17">
        <f t="shared" si="0"/>
        <v>0</v>
      </c>
      <c r="J11" s="18">
        <f t="shared" si="1"/>
        <v>0</v>
      </c>
    </row>
    <row r="12" spans="2:10" ht="45.75" customHeight="1" thickBot="1" x14ac:dyDescent="0.3">
      <c r="B12" s="93" t="s">
        <v>7</v>
      </c>
      <c r="C12" s="94"/>
      <c r="D12" s="94"/>
      <c r="E12" s="94"/>
      <c r="F12" s="94"/>
      <c r="G12" s="94"/>
      <c r="H12" s="15">
        <f>SUM(H5:H11)</f>
        <v>0</v>
      </c>
      <c r="I12" s="15">
        <f>SUM(I5:I11)</f>
        <v>0</v>
      </c>
      <c r="J12" s="15">
        <f>SUM(J5:J11)</f>
        <v>0</v>
      </c>
    </row>
  </sheetData>
  <sheetProtection algorithmName="SHA-512" hashValue="Dr5YY5WkFiCkfs737CFu0q7VIif+Tx059Sq81Tojh4WGdAGqPGM5xfbrxAUG9i3FWEHSLqCawunHjWLNQzaaOw==" saltValue="p1yFRzsvtxMvTwXx2K+/I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E4A3-7487-4573-9394-BE8F27922220}">
  <sheetPr>
    <tabColor theme="9" tint="0.59999389629810485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99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77">
        <v>45750</v>
      </c>
      <c r="C5" s="78">
        <v>0.34375</v>
      </c>
      <c r="D5" s="78">
        <v>0.5</v>
      </c>
      <c r="E5" s="79">
        <v>56</v>
      </c>
      <c r="F5" s="86" t="s">
        <v>13</v>
      </c>
      <c r="G5" s="87" t="s">
        <v>107</v>
      </c>
      <c r="H5" s="35"/>
      <c r="I5" s="13">
        <f t="shared" ref="I5:I9" si="0">J5-H5</f>
        <v>0</v>
      </c>
      <c r="J5" s="14">
        <f t="shared" ref="J5:J9" si="1">H5*1.12</f>
        <v>0</v>
      </c>
    </row>
    <row r="6" spans="2:10" ht="60.75" customHeight="1" x14ac:dyDescent="0.25">
      <c r="B6" s="80">
        <v>45755</v>
      </c>
      <c r="C6" s="81">
        <v>0.35416666666666669</v>
      </c>
      <c r="D6" s="81">
        <v>0.47916666666666669</v>
      </c>
      <c r="E6" s="82">
        <v>25</v>
      </c>
      <c r="F6" s="88" t="s">
        <v>13</v>
      </c>
      <c r="G6" s="89" t="s">
        <v>108</v>
      </c>
      <c r="H6" s="36"/>
      <c r="I6" s="16">
        <f t="shared" si="0"/>
        <v>0</v>
      </c>
      <c r="J6" s="19">
        <f t="shared" si="1"/>
        <v>0</v>
      </c>
    </row>
    <row r="7" spans="2:10" ht="60.75" customHeight="1" x14ac:dyDescent="0.25">
      <c r="B7" s="80">
        <v>45764</v>
      </c>
      <c r="C7" s="81">
        <v>0.30902777777777779</v>
      </c>
      <c r="D7" s="81">
        <v>0.54166666666666663</v>
      </c>
      <c r="E7" s="82">
        <v>47</v>
      </c>
      <c r="F7" s="88" t="s">
        <v>13</v>
      </c>
      <c r="G7" s="89" t="s">
        <v>109</v>
      </c>
      <c r="H7" s="36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80">
        <v>45772</v>
      </c>
      <c r="C8" s="81">
        <v>0.30902777777777779</v>
      </c>
      <c r="D8" s="81">
        <v>0.54166666666666663</v>
      </c>
      <c r="E8" s="82">
        <v>47</v>
      </c>
      <c r="F8" s="88" t="s">
        <v>13</v>
      </c>
      <c r="G8" s="89" t="s">
        <v>109</v>
      </c>
      <c r="H8" s="36"/>
      <c r="I8" s="16">
        <f t="shared" si="0"/>
        <v>0</v>
      </c>
      <c r="J8" s="19">
        <f t="shared" si="1"/>
        <v>0</v>
      </c>
    </row>
    <row r="9" spans="2:10" ht="60.75" customHeight="1" thickBot="1" x14ac:dyDescent="0.3">
      <c r="B9" s="83">
        <v>45775</v>
      </c>
      <c r="C9" s="84">
        <v>0.33333333333333331</v>
      </c>
      <c r="D9" s="84">
        <v>0.52083333333333337</v>
      </c>
      <c r="E9" s="85">
        <v>43</v>
      </c>
      <c r="F9" s="90" t="s">
        <v>13</v>
      </c>
      <c r="G9" s="91" t="s">
        <v>110</v>
      </c>
      <c r="H9" s="92"/>
      <c r="I9" s="17">
        <f t="shared" si="0"/>
        <v>0</v>
      </c>
      <c r="J9" s="18">
        <f t="shared" si="1"/>
        <v>0</v>
      </c>
    </row>
    <row r="10" spans="2:10" ht="45.75" customHeight="1" thickBot="1" x14ac:dyDescent="0.3">
      <c r="B10" s="93" t="s">
        <v>7</v>
      </c>
      <c r="C10" s="94"/>
      <c r="D10" s="94"/>
      <c r="E10" s="94"/>
      <c r="F10" s="94"/>
      <c r="G10" s="94"/>
      <c r="H10" s="15">
        <f>SUM(H5:H9)</f>
        <v>0</v>
      </c>
      <c r="I10" s="15">
        <f>SUM(I5:I9)</f>
        <v>0</v>
      </c>
      <c r="J10" s="15">
        <f>SUM(J5:J9)</f>
        <v>0</v>
      </c>
    </row>
  </sheetData>
  <sheetProtection algorithmName="SHA-512" hashValue="AbEAkcPHcPEs6iW0uU1actzXWRLHktKsgDB4at9gD9HwxdYt4TmFlsnR2MNGZgPSAeszd3OaC08IqDSs0rOktQ==" saltValue="r87IdXf8DgtjTWM3JTGOL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DA1B-81D0-4884-B3E9-BA28C3A32CBE}">
  <sheetPr>
    <tabColor theme="5" tint="0.59999389629810485"/>
  </sheetPr>
  <dimension ref="B1:J7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100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67">
        <v>45770</v>
      </c>
      <c r="C5" s="68">
        <v>0.33333333333333331</v>
      </c>
      <c r="D5" s="68">
        <v>0.54166666666666663</v>
      </c>
      <c r="E5" s="69">
        <v>89</v>
      </c>
      <c r="F5" s="70" t="s">
        <v>27</v>
      </c>
      <c r="G5" s="71" t="s">
        <v>45</v>
      </c>
      <c r="H5" s="35"/>
      <c r="I5" s="13">
        <f>J5-H5</f>
        <v>0</v>
      </c>
      <c r="J5" s="14">
        <f>H5*1.12</f>
        <v>0</v>
      </c>
    </row>
    <row r="6" spans="2:10" ht="60.75" customHeight="1" thickBot="1" x14ac:dyDescent="0.3">
      <c r="B6" s="72">
        <v>45775</v>
      </c>
      <c r="C6" s="73">
        <v>0.33333333333333331</v>
      </c>
      <c r="D6" s="73">
        <v>0.5</v>
      </c>
      <c r="E6" s="74">
        <v>100</v>
      </c>
      <c r="F6" s="75" t="s">
        <v>27</v>
      </c>
      <c r="G6" s="76" t="s">
        <v>53</v>
      </c>
      <c r="H6" s="39"/>
      <c r="I6" s="17">
        <f>J6-H6</f>
        <v>0</v>
      </c>
      <c r="J6" s="18">
        <f>H6*1.12</f>
        <v>0</v>
      </c>
    </row>
    <row r="7" spans="2:10" ht="45.75" customHeight="1" thickBot="1" x14ac:dyDescent="0.3">
      <c r="B7" s="93" t="s">
        <v>7</v>
      </c>
      <c r="C7" s="94"/>
      <c r="D7" s="94"/>
      <c r="E7" s="94"/>
      <c r="F7" s="94"/>
      <c r="G7" s="94"/>
      <c r="H7" s="15">
        <f>SUM(H5:H6)</f>
        <v>0</v>
      </c>
      <c r="I7" s="15">
        <f>SUM(I5:I6)</f>
        <v>0</v>
      </c>
      <c r="J7" s="15">
        <f>SUM(J5:J6)</f>
        <v>0</v>
      </c>
    </row>
  </sheetData>
  <sheetProtection algorithmName="SHA-512" hashValue="YOGBowSLvmuXC7LWURwRBSMMC9yrbYzWYLiFST79LhaZFQ3GBmiKwpKV9yqnb6n+iN05So/mFWuq77WiHJOx3w==" saltValue="BzWWGyzGs5g4I/rAIfoJAw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Karlovarsko 1.</vt:lpstr>
      <vt:lpstr>Karlovarsko 2.</vt:lpstr>
      <vt:lpstr>Karlovarsko 3.</vt:lpstr>
      <vt:lpstr>Karlovarsko 4.</vt:lpstr>
      <vt:lpstr>Karlovarsko 5.</vt:lpstr>
      <vt:lpstr>Sokolovsko 1.</vt:lpstr>
      <vt:lpstr>Sokolovsko 2.</vt:lpstr>
      <vt:lpstr>Sokolovsko 3.</vt:lpstr>
      <vt:lpstr>Sokolovsko 4.</vt:lpstr>
      <vt:lpstr>Sokolovsko 5.</vt:lpstr>
      <vt:lpstr>Chebsko 1.</vt:lpstr>
      <vt:lpstr>Chebsko 2.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2025-03-12T16:11:29Z</dcterms:modified>
</cp:coreProperties>
</file>