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K:\IV.VZ\Zakazky\Služby\KK\Odbor školství, mládeže a tělovýchovy\Profesní rozvoj\Zadávací dokumentace\"/>
    </mc:Choice>
  </mc:AlternateContent>
  <xr:revisionPtr revIDLastSave="0" documentId="13_ncr:1_{698C0146-D6E5-4030-81D1-F93DCA50DBCB}" xr6:coauthVersionLast="36" xr6:coauthVersionMax="36" xr10:uidLastSave="{00000000-0000-0000-0000-000000000000}"/>
  <bookViews>
    <workbookView xWindow="0" yWindow="0" windowWidth="21570" windowHeight="8055" activeTab="2" xr2:uid="{00000000-000D-0000-FFFF-FFFF00000000}"/>
  </bookViews>
  <sheets>
    <sheet name="Semináře" sheetId="1" r:id="rId1"/>
    <sheet name="Sady Pomůcek" sheetId="2" r:id="rId2"/>
    <sheet name="Celkem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  <c r="D13" i="2" s="1"/>
  <c r="G13" i="2" s="1"/>
  <c r="C17" i="2"/>
  <c r="D17" i="2" s="1"/>
  <c r="G17" i="2" s="1"/>
  <c r="E17" i="2"/>
  <c r="E13" i="2"/>
  <c r="B21" i="2" s="1"/>
  <c r="B13" i="1"/>
  <c r="B9" i="3" l="1"/>
  <c r="F17" i="2"/>
  <c r="D21" i="2"/>
  <c r="F13" i="2"/>
  <c r="C21" i="2" s="1"/>
  <c r="C9" i="1"/>
  <c r="C13" i="1" s="1"/>
  <c r="C9" i="3" s="1"/>
  <c r="D9" i="1" l="1"/>
  <c r="D13" i="1" s="1"/>
  <c r="D9" i="3" s="1"/>
</calcChain>
</file>

<file path=xl/sharedStrings.xml><?xml version="1.0" encoding="utf-8"?>
<sst xmlns="http://schemas.openxmlformats.org/spreadsheetml/2006/main" count="61" uniqueCount="29">
  <si>
    <t xml:space="preserve">Cena bez DPH (Kč) </t>
  </si>
  <si>
    <t xml:space="preserve">Celkem včetně DPH (Kč) </t>
  </si>
  <si>
    <t>Cenová nabídka</t>
  </si>
  <si>
    <r>
      <t xml:space="preserve">Projekt </t>
    </r>
    <r>
      <rPr>
        <b/>
        <sz val="9"/>
        <color theme="1"/>
        <rFont val="Times New Roman"/>
        <family val="1"/>
        <charset val="238"/>
      </rPr>
      <t>„Implementace</t>
    </r>
    <r>
      <rPr>
        <sz val="9"/>
        <color theme="1"/>
        <rFont val="Times New Roman"/>
        <family val="1"/>
        <charset val="238"/>
      </rPr>
      <t xml:space="preserve"> </t>
    </r>
    <r>
      <rPr>
        <b/>
        <sz val="9"/>
        <color theme="1"/>
        <rFont val="Times New Roman"/>
        <family val="1"/>
        <charset val="238"/>
      </rPr>
      <t>Dlouhodobého záměru vzdělávání Karlovarského kraje“</t>
    </r>
  </si>
  <si>
    <t>Registrační číslo projektu: CZ.02.02.XX/00/23_018/0008993</t>
  </si>
  <si>
    <t>Příloha č. 3</t>
  </si>
  <si>
    <t>Výše DPH</t>
  </si>
  <si>
    <t>DPH (%)**</t>
  </si>
  <si>
    <t xml:space="preserve">Naceněny budou všechny modře vyznačené položky.  Žádná tmavě modrá položka nesmí být nulová. </t>
  </si>
  <si>
    <t>** pokud je dodavatel neplátcem DPH přepíše číslo "21" na "0" nebo pole vymaže</t>
  </si>
  <si>
    <t>Profesní rozvoj pedagogických pracovníků a zvyšování klíčových kompetencí dětí MŠ a žáků ZŠ v oblasti polytechnického a digitálního vzdělávání</t>
  </si>
  <si>
    <t>1 seminář pro 1 školu *</t>
  </si>
  <si>
    <t>* Kapacita jednoho semináře zahrnuje:</t>
  </si>
  <si>
    <t>Naceněny budou všechny světle modře vyznačené položky. Žádná barevná položka nesmí zůstat nevyplněná.</t>
  </si>
  <si>
    <t>Účastník nesmí přesáhnout výši nabídkové ceny 21 500 Kč vč. DPH za jeden seminář, tj. celková cena za semináře nesmí přesáhnout částku 709 500 Kč vč. DPH</t>
  </si>
  <si>
    <t>Celková cena za pomůcky</t>
  </si>
  <si>
    <t>2 didaktické sady pomůcek pro žáky základních škol</t>
  </si>
  <si>
    <t>1 didaktická sada pomůcek pro děti z mateřských školek *</t>
  </si>
  <si>
    <t>31 didaktických sad pomůcek pro děti z mateřských školek</t>
  </si>
  <si>
    <t>Účastník nesmí přesáhnout výši nabídkové ceny 27 500 Kč vč. DPH za jednu sadu pomůcek, tj. celková cena za pomůcky nesmí přesáhnout částku 907 500 Kč vč. DPH</t>
  </si>
  <si>
    <t>* 1 didaktická sada bude obsahovat vybavení pro 15 dětí/žáků</t>
  </si>
  <si>
    <t>1 didaktická sada pomůcek pro žáky základních škol *</t>
  </si>
  <si>
    <t>Celková cena nabídky účastníka</t>
  </si>
  <si>
    <t>Celková cena nabídky účastníka nesmí přesáhnout částku 1 617 000 Kč vč. DPH</t>
  </si>
  <si>
    <t>školení pro min. 2 pedagogické pracovníky v rozsahu min. 4 vyučovací hodiny</t>
  </si>
  <si>
    <t>projektový den pro min. 15 dětí v rozsahu min. 4 vyučovací hodiny rozložené do 2 dnů</t>
  </si>
  <si>
    <t>Celková cena za semináře</t>
  </si>
  <si>
    <t>Celkem včetně DPH (Kč) *</t>
  </si>
  <si>
    <t>* tuto cenu uvede účastník do elektronického nástroje E-ZAK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</si>
</sst>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3" borderId="0" xfId="0" applyFill="1" applyBorder="1"/>
    <xf numFmtId="0" fontId="1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top" wrapText="1"/>
    </xf>
    <xf numFmtId="0" fontId="4" fillId="3" borderId="2" xfId="0" applyFont="1" applyFill="1" applyBorder="1" applyAlignment="1">
      <alignment horizontal="center" vertical="center" wrapText="1"/>
    </xf>
    <xf numFmtId="0" fontId="0" fillId="3" borderId="0" xfId="0" applyFill="1"/>
    <xf numFmtId="0" fontId="1" fillId="3" borderId="0" xfId="0" applyFont="1" applyFill="1" applyBorder="1" applyAlignment="1">
      <alignment horizontal="left" vertical="center" wrapText="1"/>
    </xf>
    <xf numFmtId="0" fontId="4" fillId="3" borderId="0" xfId="0" applyFont="1" applyFill="1"/>
    <xf numFmtId="0" fontId="2" fillId="3" borderId="0" xfId="0" applyFont="1" applyFill="1"/>
    <xf numFmtId="0" fontId="2" fillId="3" borderId="0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8" fillId="3" borderId="0" xfId="0" applyFont="1" applyFill="1" applyBorder="1" applyAlignment="1"/>
    <xf numFmtId="0" fontId="3" fillId="3" borderId="0" xfId="0" applyFont="1" applyFill="1" applyBorder="1" applyAlignment="1"/>
    <xf numFmtId="0" fontId="1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center" vertical="center"/>
    </xf>
    <xf numFmtId="3" fontId="0" fillId="3" borderId="0" xfId="0" applyNumberFormat="1" applyFill="1"/>
    <xf numFmtId="0" fontId="0" fillId="3" borderId="0" xfId="0" applyFill="1" applyAlignment="1">
      <alignment horizontal="center" vertical="center"/>
    </xf>
    <xf numFmtId="0" fontId="5" fillId="3" borderId="0" xfId="0" applyFont="1" applyFill="1" applyBorder="1" applyAlignment="1">
      <alignment vertical="top" wrapText="1"/>
    </xf>
    <xf numFmtId="0" fontId="2" fillId="3" borderId="0" xfId="0" applyFont="1" applyFill="1" applyAlignment="1"/>
    <xf numFmtId="3" fontId="0" fillId="3" borderId="0" xfId="0" applyNumberForma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164" fontId="9" fillId="4" borderId="3" xfId="0" applyNumberFormat="1" applyFont="1" applyFill="1" applyBorder="1" applyAlignment="1" applyProtection="1">
      <alignment horizontal="center" vertical="center" wrapText="1"/>
      <protection locked="0"/>
    </xf>
    <xf numFmtId="164" fontId="9" fillId="2" borderId="2" xfId="0" applyNumberFormat="1" applyFont="1" applyFill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0" fillId="3" borderId="0" xfId="0" applyFill="1" applyAlignment="1"/>
    <xf numFmtId="164" fontId="0" fillId="3" borderId="0" xfId="0" applyNumberFormat="1" applyFill="1"/>
    <xf numFmtId="164" fontId="9" fillId="2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/>
    </xf>
    <xf numFmtId="0" fontId="10" fillId="3" borderId="0" xfId="0" applyFont="1" applyFill="1" applyAlignment="1">
      <alignment vertical="center" wrapText="1"/>
    </xf>
    <xf numFmtId="0" fontId="9" fillId="4" borderId="2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/>
    </xf>
    <xf numFmtId="0" fontId="4" fillId="3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top" wrapText="1"/>
    </xf>
    <xf numFmtId="0" fontId="6" fillId="3" borderId="0" xfId="0" applyFont="1" applyFill="1" applyAlignment="1">
      <alignment horizontal="left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164" fontId="11" fillId="2" borderId="2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255271</xdr:colOff>
      <xdr:row>3</xdr:row>
      <xdr:rowOff>83820</xdr:rowOff>
    </xdr:from>
    <xdr:to>
      <xdr:col>5</xdr:col>
      <xdr:colOff>653416</xdr:colOff>
      <xdr:row>5</xdr:row>
      <xdr:rowOff>180975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012F679-4A1D-4780-A5D5-F399D3E6B89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1" y="674370"/>
          <a:ext cx="4827270" cy="7067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255271</xdr:colOff>
      <xdr:row>3</xdr:row>
      <xdr:rowOff>83820</xdr:rowOff>
    </xdr:from>
    <xdr:to>
      <xdr:col>4</xdr:col>
      <xdr:colOff>1139191</xdr:colOff>
      <xdr:row>5</xdr:row>
      <xdr:rowOff>180975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2BE86A8-DDA8-4E02-9A33-98D08F71D1A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6" y="674370"/>
          <a:ext cx="4827270" cy="7067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255271</xdr:colOff>
      <xdr:row>3</xdr:row>
      <xdr:rowOff>83820</xdr:rowOff>
    </xdr:from>
    <xdr:to>
      <xdr:col>5</xdr:col>
      <xdr:colOff>586741</xdr:colOff>
      <xdr:row>5</xdr:row>
      <xdr:rowOff>180975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B886251-F397-42C0-83AE-279C23FDB7A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6" y="674370"/>
          <a:ext cx="4827270" cy="7067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AG55"/>
  <sheetViews>
    <sheetView showWhiteSpace="0" zoomScaleNormal="100" workbookViewId="0">
      <selection activeCell="B9" sqref="B9"/>
    </sheetView>
  </sheetViews>
  <sheetFormatPr defaultRowHeight="15" x14ac:dyDescent="0.25"/>
  <cols>
    <col min="1" max="1" width="1.7109375" customWidth="1"/>
    <col min="2" max="2" width="19.5703125" customWidth="1"/>
    <col min="3" max="3" width="20.5703125" customWidth="1"/>
    <col min="4" max="4" width="19.85546875" customWidth="1"/>
    <col min="5" max="5" width="2.5703125" customWidth="1"/>
    <col min="6" max="6" width="18.5703125" customWidth="1"/>
    <col min="7" max="7" width="14" customWidth="1"/>
    <col min="8" max="8" width="18.7109375" customWidth="1"/>
  </cols>
  <sheetData>
    <row r="1" spans="1:33" x14ac:dyDescent="0.25">
      <c r="A1" s="5"/>
      <c r="B1" s="7" t="s">
        <v>10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x14ac:dyDescent="0.25">
      <c r="A2" s="5"/>
      <c r="B2" s="38" t="s">
        <v>3</v>
      </c>
      <c r="C2" s="38"/>
      <c r="D2" s="3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3" ht="16.5" customHeight="1" x14ac:dyDescent="0.25">
      <c r="A3" s="5"/>
      <c r="B3" s="10" t="s">
        <v>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ht="21.7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ht="26.25" customHeight="1" x14ac:dyDescent="0.25">
      <c r="A5" s="8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3" ht="48.6" customHeight="1" thickBot="1" x14ac:dyDescent="0.3">
      <c r="A6" s="13"/>
      <c r="B6" s="11" t="s">
        <v>5</v>
      </c>
      <c r="C6" s="14" t="s">
        <v>2</v>
      </c>
      <c r="D6" s="12"/>
      <c r="E6" s="12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9.25" customHeight="1" thickBot="1" x14ac:dyDescent="0.3">
      <c r="A7" s="9"/>
      <c r="B7" s="39" t="s">
        <v>11</v>
      </c>
      <c r="C7" s="40"/>
      <c r="D7" s="41"/>
      <c r="E7" s="17"/>
      <c r="F7" s="15" t="s">
        <v>7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29.25" customHeight="1" thickBot="1" x14ac:dyDescent="0.3">
      <c r="A8" s="1"/>
      <c r="B8" s="34" t="s">
        <v>0</v>
      </c>
      <c r="C8" s="4" t="s">
        <v>6</v>
      </c>
      <c r="D8" s="4" t="s">
        <v>1</v>
      </c>
      <c r="E8" s="17"/>
      <c r="F8" s="33">
        <v>21</v>
      </c>
      <c r="G8" s="5"/>
      <c r="H8" s="29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ht="37.5" customHeight="1" thickBot="1" x14ac:dyDescent="0.3">
      <c r="A9" s="1"/>
      <c r="B9" s="24"/>
      <c r="C9" s="25">
        <f>(B9*F8)/100</f>
        <v>0</v>
      </c>
      <c r="D9" s="26">
        <f>B9+C9</f>
        <v>0</v>
      </c>
      <c r="E9" s="17"/>
      <c r="F9" s="28"/>
      <c r="G9" s="28"/>
      <c r="H9" s="28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3" ht="14.25" customHeight="1" thickBot="1" x14ac:dyDescent="0.3">
      <c r="A10" s="13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1:33" ht="31.5" customHeight="1" thickBot="1" x14ac:dyDescent="0.3">
      <c r="A11" s="9"/>
      <c r="B11" s="44" t="s">
        <v>26</v>
      </c>
      <c r="C11" s="45"/>
      <c r="D11" s="46"/>
      <c r="E11" s="20"/>
      <c r="F11" s="47" t="s">
        <v>14</v>
      </c>
      <c r="G11" s="47"/>
      <c r="H11" s="28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</row>
    <row r="12" spans="1:33" ht="39.75" customHeight="1" thickBot="1" x14ac:dyDescent="0.3">
      <c r="A12" s="9"/>
      <c r="B12" s="36" t="s">
        <v>0</v>
      </c>
      <c r="C12" s="4" t="s">
        <v>6</v>
      </c>
      <c r="D12" s="4" t="s">
        <v>1</v>
      </c>
      <c r="E12" s="22"/>
      <c r="F12" s="47"/>
      <c r="G12" s="47"/>
      <c r="H12" s="28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ht="30.75" customHeight="1" thickBot="1" x14ac:dyDescent="0.3">
      <c r="A13" s="8"/>
      <c r="B13" s="27">
        <f>B9*33</f>
        <v>0</v>
      </c>
      <c r="C13" s="27">
        <f>C9*33</f>
        <v>0</v>
      </c>
      <c r="D13" s="27">
        <f>D9*33</f>
        <v>0</v>
      </c>
      <c r="E13" s="22"/>
      <c r="F13" s="47"/>
      <c r="G13" s="47"/>
      <c r="H13" s="28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ht="15.75" customHeight="1" x14ac:dyDescent="0.25">
      <c r="A14" s="5"/>
      <c r="B14" s="5"/>
      <c r="C14" s="5"/>
      <c r="D14" s="5"/>
      <c r="E14" s="17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x14ac:dyDescent="0.25">
      <c r="A15" s="5"/>
      <c r="B15" s="42" t="s">
        <v>12</v>
      </c>
      <c r="C15" s="42"/>
      <c r="D15" s="42" t="s">
        <v>24</v>
      </c>
      <c r="E15" s="42"/>
      <c r="F15" s="42"/>
      <c r="G15" s="42"/>
      <c r="H15" s="42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ht="15" customHeight="1" x14ac:dyDescent="0.25">
      <c r="A16" s="5"/>
      <c r="B16" s="5"/>
      <c r="C16" s="5"/>
      <c r="D16" s="43" t="s">
        <v>25</v>
      </c>
      <c r="E16" s="43"/>
      <c r="F16" s="43"/>
      <c r="G16" s="43"/>
      <c r="H16" s="43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 spans="1:33" ht="20.25" customHeight="1" x14ac:dyDescent="0.25">
      <c r="A17" s="5"/>
      <c r="B17" s="5"/>
      <c r="C17" s="5"/>
      <c r="D17" s="5"/>
      <c r="E17" s="5"/>
      <c r="F17" s="5"/>
      <c r="G17" s="5"/>
      <c r="H17" s="19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1:33" ht="15" customHeight="1" x14ac:dyDescent="0.25">
      <c r="A18" s="5"/>
      <c r="B18" s="37" t="s">
        <v>9</v>
      </c>
      <c r="C18" s="37"/>
      <c r="D18" s="37"/>
      <c r="E18" s="37"/>
      <c r="F18" s="37"/>
      <c r="G18" s="37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spans="1:33" ht="1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  <row r="20" spans="1:33" ht="15" customHeight="1" x14ac:dyDescent="0.25">
      <c r="A20" s="5"/>
      <c r="B20" s="35" t="s">
        <v>13</v>
      </c>
      <c r="C20" s="35"/>
      <c r="D20" s="35"/>
      <c r="E20" s="35"/>
      <c r="F20" s="35"/>
      <c r="G20" s="3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</row>
    <row r="21" spans="1:33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3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3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spans="1:33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spans="1:33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spans="1:33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spans="1:33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spans="1:33" x14ac:dyDescent="0.25">
      <c r="A28" s="5"/>
      <c r="B28" s="16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  <row r="29" spans="1:33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</row>
    <row r="30" spans="1:33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spans="1:3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spans="1:3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1:33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1:33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3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3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spans="1:33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3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1:33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1:33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1:33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</row>
    <row r="54" spans="1:33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spans="1:33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</sheetData>
  <sheetProtection algorithmName="SHA-512" hashValue="26BuvNRJ9K4523zJtLTyQU3pIjuLawwyY4ucdasPoSKi7muL7/NVBm/3vvQjdDV+uHkb27Fw2W+LDY/My7LF1Q==" saltValue="ok+M/RNCGEGlvN3sBsVmhQ==" spinCount="100000" sheet="1" objects="1" scenarios="1"/>
  <mergeCells count="8">
    <mergeCell ref="B18:G18"/>
    <mergeCell ref="B2:D2"/>
    <mergeCell ref="B7:D7"/>
    <mergeCell ref="B15:C15"/>
    <mergeCell ref="D15:H15"/>
    <mergeCell ref="D16:H16"/>
    <mergeCell ref="B11:D11"/>
    <mergeCell ref="F11:G13"/>
  </mergeCells>
  <pageMargins left="0.7" right="0.7" top="0.78740157499999996" bottom="0.78740157499999996" header="0.3" footer="0.3"/>
  <pageSetup paperSize="9" scale="87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A3A91-C689-44A0-A77E-699342678833}">
  <sheetPr>
    <tabColor theme="9" tint="0.39997558519241921"/>
  </sheetPr>
  <dimension ref="A1:AG60"/>
  <sheetViews>
    <sheetView showWhiteSpace="0" topLeftCell="A4" zoomScaleNormal="100" workbookViewId="0">
      <selection activeCell="B13" sqref="B13"/>
    </sheetView>
  </sheetViews>
  <sheetFormatPr defaultRowHeight="15" x14ac:dyDescent="0.25"/>
  <cols>
    <col min="1" max="1" width="1.7109375" customWidth="1"/>
    <col min="2" max="2" width="18.5703125" customWidth="1"/>
    <col min="3" max="3" width="16.85546875" customWidth="1"/>
    <col min="4" max="4" width="19.85546875" customWidth="1"/>
    <col min="5" max="5" width="18" customWidth="1"/>
    <col min="6" max="6" width="16.140625" customWidth="1"/>
    <col min="7" max="7" width="20.140625" customWidth="1"/>
    <col min="8" max="8" width="18.7109375" customWidth="1"/>
  </cols>
  <sheetData>
    <row r="1" spans="1:33" x14ac:dyDescent="0.25">
      <c r="A1" s="5"/>
      <c r="B1" s="7" t="s">
        <v>10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x14ac:dyDescent="0.25">
      <c r="A2" s="5"/>
      <c r="B2" s="38" t="s">
        <v>3</v>
      </c>
      <c r="C2" s="38"/>
      <c r="D2" s="3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3" ht="16.5" customHeight="1" x14ac:dyDescent="0.25">
      <c r="A3" s="5"/>
      <c r="B3" s="10" t="s">
        <v>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ht="21.7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ht="26.25" customHeight="1" x14ac:dyDescent="0.25">
      <c r="A5" s="8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3" ht="48.6" customHeight="1" x14ac:dyDescent="0.25">
      <c r="A6" s="13"/>
      <c r="B6" s="11" t="s">
        <v>5</v>
      </c>
      <c r="C6" s="14" t="s">
        <v>2</v>
      </c>
      <c r="D6" s="12"/>
      <c r="E6" s="12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15.75" thickBot="1" x14ac:dyDescent="0.3">
      <c r="A7" s="9"/>
      <c r="B7" s="48"/>
      <c r="C7" s="48"/>
      <c r="D7" s="48"/>
      <c r="E7" s="17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29.25" customHeight="1" thickBot="1" x14ac:dyDescent="0.3">
      <c r="A8" s="1"/>
      <c r="B8" s="15" t="s">
        <v>7</v>
      </c>
      <c r="C8" s="21"/>
      <c r="D8" s="49" t="s">
        <v>19</v>
      </c>
      <c r="E8" s="49"/>
      <c r="F8" s="49"/>
      <c r="G8" s="49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ht="37.5" customHeight="1" thickBot="1" x14ac:dyDescent="0.3">
      <c r="A9" s="1"/>
      <c r="B9" s="33">
        <v>21</v>
      </c>
      <c r="C9" s="23"/>
      <c r="D9" s="49"/>
      <c r="E9" s="49"/>
      <c r="F9" s="49"/>
      <c r="G9" s="49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3" ht="15.75" customHeight="1" thickBot="1" x14ac:dyDescent="0.3">
      <c r="A10" s="13"/>
      <c r="B10" s="9"/>
      <c r="C10" s="2"/>
      <c r="D10" s="2"/>
      <c r="E10" s="2"/>
      <c r="F10" s="1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1:33" ht="31.5" customHeight="1" thickBot="1" x14ac:dyDescent="0.3">
      <c r="A11" s="9"/>
      <c r="B11" s="39" t="s">
        <v>17</v>
      </c>
      <c r="C11" s="40"/>
      <c r="D11" s="41"/>
      <c r="E11" s="39" t="s">
        <v>18</v>
      </c>
      <c r="F11" s="40"/>
      <c r="G11" s="41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</row>
    <row r="12" spans="1:33" ht="36" customHeight="1" thickBot="1" x14ac:dyDescent="0.3">
      <c r="A12" s="9"/>
      <c r="B12" s="34" t="s">
        <v>0</v>
      </c>
      <c r="C12" s="4" t="s">
        <v>6</v>
      </c>
      <c r="D12" s="4" t="s">
        <v>1</v>
      </c>
      <c r="E12" s="34" t="s">
        <v>0</v>
      </c>
      <c r="F12" s="4" t="s">
        <v>6</v>
      </c>
      <c r="G12" s="4" t="s">
        <v>1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ht="39.75" customHeight="1" thickBot="1" x14ac:dyDescent="0.3">
      <c r="A13" s="9"/>
      <c r="B13" s="24"/>
      <c r="C13" s="25">
        <f>(B13*B9)/100</f>
        <v>0</v>
      </c>
      <c r="D13" s="26">
        <f>B13+C13</f>
        <v>0</v>
      </c>
      <c r="E13" s="30">
        <f>B13*31</f>
        <v>0</v>
      </c>
      <c r="F13" s="25">
        <f>C13*31</f>
        <v>0</v>
      </c>
      <c r="G13" s="26">
        <f>D13*31</f>
        <v>0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ht="15.75" thickBot="1" x14ac:dyDescent="0.3">
      <c r="A14" s="9"/>
      <c r="B14" s="5"/>
      <c r="C14" s="5"/>
      <c r="D14" s="5"/>
      <c r="E14" s="17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ht="30" customHeight="1" thickBot="1" x14ac:dyDescent="0.3">
      <c r="A15" s="8"/>
      <c r="B15" s="39" t="s">
        <v>21</v>
      </c>
      <c r="C15" s="40"/>
      <c r="D15" s="41"/>
      <c r="E15" s="39" t="s">
        <v>16</v>
      </c>
      <c r="F15" s="40"/>
      <c r="G15" s="41"/>
      <c r="H15" s="18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ht="39.75" customHeight="1" thickBot="1" x14ac:dyDescent="0.3">
      <c r="A16" s="5"/>
      <c r="B16" s="34" t="s">
        <v>0</v>
      </c>
      <c r="C16" s="4" t="s">
        <v>6</v>
      </c>
      <c r="D16" s="4" t="s">
        <v>1</v>
      </c>
      <c r="E16" s="34" t="s">
        <v>0</v>
      </c>
      <c r="F16" s="4" t="s">
        <v>6</v>
      </c>
      <c r="G16" s="4" t="s">
        <v>1</v>
      </c>
      <c r="H16" s="19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 spans="1:33" ht="40.5" customHeight="1" thickBot="1" x14ac:dyDescent="0.3">
      <c r="A17" s="5"/>
      <c r="B17" s="24"/>
      <c r="C17" s="25">
        <f>(B17*B9)/100</f>
        <v>0</v>
      </c>
      <c r="D17" s="26">
        <f>B17+C17</f>
        <v>0</v>
      </c>
      <c r="E17" s="30">
        <f>B17*2</f>
        <v>0</v>
      </c>
      <c r="F17" s="25">
        <f>C17*2</f>
        <v>0</v>
      </c>
      <c r="G17" s="26">
        <f>D17*2</f>
        <v>0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1:33" ht="15.75" thickBot="1" x14ac:dyDescent="0.3">
      <c r="A18" s="5"/>
      <c r="B18" s="6"/>
      <c r="C18" s="3"/>
      <c r="D18" s="3"/>
      <c r="E18" s="3"/>
      <c r="F18" s="1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spans="1:33" ht="15.75" customHeight="1" thickBot="1" x14ac:dyDescent="0.3">
      <c r="A19" s="5"/>
      <c r="B19" s="44" t="s">
        <v>15</v>
      </c>
      <c r="C19" s="45"/>
      <c r="D19" s="46"/>
      <c r="E19" s="18"/>
      <c r="F19" s="18"/>
      <c r="G19" s="18"/>
      <c r="H19" s="18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  <row r="20" spans="1:33" ht="30.75" thickBot="1" x14ac:dyDescent="0.3">
      <c r="A20" s="5"/>
      <c r="B20" s="34" t="s">
        <v>0</v>
      </c>
      <c r="C20" s="4" t="s">
        <v>6</v>
      </c>
      <c r="D20" s="4" t="s">
        <v>1</v>
      </c>
      <c r="E20" s="19"/>
      <c r="F20" s="19"/>
      <c r="G20" s="19"/>
      <c r="H20" s="19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</row>
    <row r="21" spans="1:33" ht="40.5" customHeight="1" thickBot="1" x14ac:dyDescent="0.3">
      <c r="A21" s="5"/>
      <c r="B21" s="27">
        <f>E13+E17</f>
        <v>0</v>
      </c>
      <c r="C21" s="27">
        <f>F13+F17</f>
        <v>0</v>
      </c>
      <c r="D21" s="27">
        <f>G13+G17</f>
        <v>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3" ht="20.2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3" x14ac:dyDescent="0.25">
      <c r="A23" s="5"/>
      <c r="B23" s="37" t="s">
        <v>20</v>
      </c>
      <c r="C23" s="37"/>
      <c r="D23" s="37"/>
      <c r="E23" s="37"/>
      <c r="F23" s="37"/>
      <c r="G23" s="31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spans="1:33" ht="1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spans="1:33" ht="15" customHeight="1" x14ac:dyDescent="0.25">
      <c r="A25" s="5"/>
      <c r="B25" s="37" t="s">
        <v>9</v>
      </c>
      <c r="C25" s="37"/>
      <c r="D25" s="37"/>
      <c r="E25" s="37"/>
      <c r="F25" s="37"/>
      <c r="G25" s="37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spans="1:33" x14ac:dyDescent="0.25">
      <c r="A26" s="5"/>
      <c r="B26" s="6"/>
      <c r="C26" s="6"/>
      <c r="D26" s="6"/>
      <c r="E26" s="6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spans="1:33" x14ac:dyDescent="0.25">
      <c r="A27" s="5"/>
      <c r="B27" s="7" t="s">
        <v>8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spans="1:33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  <row r="29" spans="1:33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</row>
    <row r="30" spans="1:33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spans="1:3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spans="1:3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 x14ac:dyDescent="0.25">
      <c r="A33" s="5"/>
      <c r="B33" s="16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1:33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1:33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3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3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spans="1:33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3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1:33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1:33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1:33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</row>
    <row r="54" spans="1:33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spans="1:33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spans="1:33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</row>
    <row r="57" spans="1:33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spans="1:33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</sheetData>
  <sheetProtection algorithmName="SHA-512" hashValue="kV4sLBhcWFrykUE9zKy8/AZP9+5qw0gCQPA26+RguBzYvbnDT6GHLDf/YqsE7GL+O54nkV9A4uKDhHtKrySz7g==" saltValue="csF2SyHBA+g7M7f9J3Hrfw==" spinCount="100000" sheet="1" objects="1" scenarios="1"/>
  <mergeCells count="10">
    <mergeCell ref="B2:D2"/>
    <mergeCell ref="B7:D7"/>
    <mergeCell ref="B11:D11"/>
    <mergeCell ref="D8:G9"/>
    <mergeCell ref="B25:G25"/>
    <mergeCell ref="B19:D19"/>
    <mergeCell ref="B15:D15"/>
    <mergeCell ref="E11:G11"/>
    <mergeCell ref="E15:G15"/>
    <mergeCell ref="B23:F23"/>
  </mergeCells>
  <pageMargins left="0.7" right="0.7" top="0.78740157499999996" bottom="0.78740157499999996" header="0.3" footer="0.3"/>
  <pageSetup paperSize="9" scale="87"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F911E-FFE7-4D84-A922-5B68C7BADACE}">
  <sheetPr>
    <tabColor theme="4"/>
  </sheetPr>
  <dimension ref="A1:AG60"/>
  <sheetViews>
    <sheetView tabSelected="1" showWhiteSpace="0" zoomScaleNormal="100" workbookViewId="0">
      <selection activeCell="B9" sqref="B9"/>
    </sheetView>
  </sheetViews>
  <sheetFormatPr defaultRowHeight="15" x14ac:dyDescent="0.25"/>
  <cols>
    <col min="1" max="1" width="1.7109375" customWidth="1"/>
    <col min="2" max="2" width="19.5703125" customWidth="1"/>
    <col min="3" max="3" width="18.28515625" customWidth="1"/>
    <col min="4" max="4" width="21.140625" customWidth="1"/>
    <col min="5" max="5" width="4.5703125" customWidth="1"/>
    <col min="6" max="6" width="16.5703125" customWidth="1"/>
    <col min="7" max="7" width="10" customWidth="1"/>
    <col min="8" max="8" width="18.7109375" customWidth="1"/>
  </cols>
  <sheetData>
    <row r="1" spans="1:33" x14ac:dyDescent="0.25">
      <c r="A1" s="5"/>
      <c r="B1" s="7" t="s">
        <v>10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x14ac:dyDescent="0.25">
      <c r="A2" s="5"/>
      <c r="B2" s="38" t="s">
        <v>3</v>
      </c>
      <c r="C2" s="38"/>
      <c r="D2" s="3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3" ht="16.5" customHeight="1" x14ac:dyDescent="0.25">
      <c r="A3" s="5"/>
      <c r="B3" s="10" t="s">
        <v>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ht="21.7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ht="26.25" customHeight="1" x14ac:dyDescent="0.25">
      <c r="A5" s="8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3" ht="51" customHeight="1" thickBot="1" x14ac:dyDescent="0.3">
      <c r="A6" s="13"/>
      <c r="B6" s="11" t="s">
        <v>5</v>
      </c>
      <c r="C6" s="14" t="s">
        <v>2</v>
      </c>
      <c r="D6" s="12"/>
      <c r="E6" s="12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7" customHeight="1" thickBot="1" x14ac:dyDescent="0.3">
      <c r="A7" s="9"/>
      <c r="B7" s="44" t="s">
        <v>22</v>
      </c>
      <c r="C7" s="45"/>
      <c r="D7" s="46"/>
      <c r="E7" s="2"/>
      <c r="F7" s="47" t="s">
        <v>23</v>
      </c>
      <c r="G7" s="47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33" customHeight="1" thickBot="1" x14ac:dyDescent="0.3">
      <c r="A8" s="1"/>
      <c r="B8" s="34" t="s">
        <v>0</v>
      </c>
      <c r="C8" s="4" t="s">
        <v>6</v>
      </c>
      <c r="D8" s="4" t="s">
        <v>27</v>
      </c>
      <c r="E8" s="20"/>
      <c r="F8" s="47"/>
      <c r="G8" s="47"/>
      <c r="H8" s="29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ht="37.5" customHeight="1" thickBot="1" x14ac:dyDescent="0.3">
      <c r="A9" s="1"/>
      <c r="B9" s="27">
        <f>Semináře!B13+'Sady Pomůcek'!B21</f>
        <v>0</v>
      </c>
      <c r="C9" s="27">
        <f>Semináře!C13+'Sady Pomůcek'!C21</f>
        <v>0</v>
      </c>
      <c r="D9" s="52">
        <f>Semináře!D13+'Sady Pomůcek'!D21</f>
        <v>0</v>
      </c>
      <c r="E9" s="22"/>
      <c r="F9" s="47"/>
      <c r="G9" s="47"/>
      <c r="H9" s="28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3" ht="15.75" customHeight="1" x14ac:dyDescent="0.25">
      <c r="A10" s="13"/>
      <c r="B10" s="5"/>
      <c r="C10" s="5"/>
      <c r="D10" s="5"/>
      <c r="E10" s="5"/>
      <c r="F10" s="5"/>
      <c r="G10" s="32"/>
      <c r="H10" s="28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1:33" x14ac:dyDescent="0.25">
      <c r="A11" s="9"/>
      <c r="B11" s="51" t="s">
        <v>28</v>
      </c>
      <c r="C11" s="51"/>
      <c r="D11" s="51"/>
      <c r="E11" s="51"/>
      <c r="F11" s="51"/>
      <c r="G11" s="51"/>
      <c r="H11" s="28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</row>
    <row r="12" spans="1:33" ht="36" customHeight="1" x14ac:dyDescent="0.25">
      <c r="A12" s="9"/>
      <c r="B12" s="5"/>
      <c r="C12" s="5"/>
      <c r="D12" s="5"/>
      <c r="E12" s="5"/>
      <c r="F12" s="5"/>
      <c r="G12" s="32"/>
      <c r="H12" s="28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ht="39.75" customHeight="1" x14ac:dyDescent="0.25">
      <c r="A13" s="9"/>
      <c r="B13" s="5"/>
      <c r="C13" s="5"/>
      <c r="D13" s="5"/>
      <c r="E13" s="22"/>
      <c r="F13" s="32"/>
      <c r="G13" s="32"/>
      <c r="H13" s="28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x14ac:dyDescent="0.25">
      <c r="A14" s="9"/>
      <c r="B14" s="5"/>
      <c r="C14" s="5"/>
      <c r="D14" s="5"/>
      <c r="E14" s="17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ht="19.5" customHeight="1" x14ac:dyDescent="0.25">
      <c r="A15" s="8"/>
      <c r="B15" s="42"/>
      <c r="C15" s="42"/>
      <c r="D15" s="42"/>
      <c r="E15" s="42"/>
      <c r="F15" s="42"/>
      <c r="G15" s="42"/>
      <c r="H15" s="42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x14ac:dyDescent="0.25">
      <c r="A16" s="5"/>
      <c r="B16" s="5"/>
      <c r="C16" s="5"/>
      <c r="D16" s="43"/>
      <c r="E16" s="43"/>
      <c r="F16" s="43"/>
      <c r="G16" s="43"/>
      <c r="H16" s="43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 spans="1:33" x14ac:dyDescent="0.25">
      <c r="A17" s="5"/>
      <c r="B17" s="5"/>
      <c r="C17" s="5"/>
      <c r="D17" s="5"/>
      <c r="E17" s="5"/>
      <c r="F17" s="1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1:33" x14ac:dyDescent="0.25">
      <c r="A18" s="5"/>
      <c r="B18" s="37"/>
      <c r="C18" s="37"/>
      <c r="D18" s="37"/>
      <c r="E18" s="37"/>
      <c r="F18" s="37"/>
      <c r="G18" s="37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spans="1:33" ht="15.75" customHeight="1" x14ac:dyDescent="0.25">
      <c r="A19" s="5"/>
      <c r="B19" s="5"/>
      <c r="C19" s="5"/>
      <c r="D19" s="5"/>
      <c r="E19" s="5"/>
      <c r="F19" s="5"/>
      <c r="G19" s="5"/>
      <c r="H19" s="18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  <row r="20" spans="1:33" x14ac:dyDescent="0.25">
      <c r="A20" s="5"/>
      <c r="B20" s="50"/>
      <c r="C20" s="50"/>
      <c r="D20" s="50"/>
      <c r="E20" s="50"/>
      <c r="F20" s="50"/>
      <c r="G20" s="50"/>
      <c r="H20" s="19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</row>
    <row r="21" spans="1:33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3" ht="20.2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3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spans="1:33" ht="1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spans="1:33" ht="1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spans="1:33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spans="1:33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spans="1:33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  <row r="29" spans="1:33" x14ac:dyDescent="0.25">
      <c r="A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</row>
    <row r="30" spans="1:33" x14ac:dyDescent="0.25">
      <c r="A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spans="1:33" x14ac:dyDescent="0.25">
      <c r="A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spans="1:3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 x14ac:dyDescent="0.25">
      <c r="A33" s="5"/>
      <c r="B33" s="16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1:33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1:33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3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3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spans="1:33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3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1:33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1:33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1:33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</row>
    <row r="54" spans="1:33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spans="1:33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spans="1:33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</row>
    <row r="57" spans="1:33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spans="1:33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</sheetData>
  <sheetProtection algorithmName="SHA-512" hashValue="t0E3gcDgTgOZvrvTgrDyfFtraf8RzDnd1TCqcRMjfl8Ifm+ign3YXuSIztmAUxsuwYMjjnliKFwy//rcsDmxEg==" saltValue="P2ev7SX0BKHa8lkpGrdc+A==" spinCount="100000" sheet="1" objects="1" scenarios="1"/>
  <mergeCells count="9">
    <mergeCell ref="D16:H16"/>
    <mergeCell ref="B18:G18"/>
    <mergeCell ref="B20:G20"/>
    <mergeCell ref="F7:G9"/>
    <mergeCell ref="B2:D2"/>
    <mergeCell ref="B7:D7"/>
    <mergeCell ref="B15:C15"/>
    <mergeCell ref="D15:H15"/>
    <mergeCell ref="B11:G11"/>
  </mergeCells>
  <pageMargins left="0.7" right="0.7" top="0.78740157499999996" bottom="0.78740157499999996" header="0.3" footer="0.3"/>
  <pageSetup paperSize="9" scale="87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Semináře</vt:lpstr>
      <vt:lpstr>Sady Pomůcek</vt:lpstr>
      <vt:lpstr>Celkem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Papík Miroslav</cp:lastModifiedBy>
  <cp:lastPrinted>2020-07-20T10:31:04Z</cp:lastPrinted>
  <dcterms:created xsi:type="dcterms:W3CDTF">2018-06-22T07:18:57Z</dcterms:created>
  <dcterms:modified xsi:type="dcterms:W3CDTF">2024-12-06T12:27:24Z</dcterms:modified>
</cp:coreProperties>
</file>