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IV.VZ\Zakazky\Dodávky\CZ\KONEKTIVITA\2024_Konektivita SPŠOstrov\zadávací dokumentace\P2a_Technicka_specifikace+KalkulaceCAST_I\"/>
    </mc:Choice>
  </mc:AlternateContent>
  <xr:revisionPtr revIDLastSave="0" documentId="13_ncr:1_{39F881C9-711B-451D-A931-4AEEDC06DBB5}" xr6:coauthVersionLast="36" xr6:coauthVersionMax="47" xr10:uidLastSave="{00000000-0000-0000-0000-000000000000}"/>
  <bookViews>
    <workbookView xWindow="-120" yWindow="-120" windowWidth="29040" windowHeight="17640" xr2:uid="{62B39968-6FAC-4EDB-BB70-599A411F7918}"/>
  </bookViews>
  <sheets>
    <sheet name="A Shrnuti" sheetId="4" r:id="rId1"/>
    <sheet name="A Výkaz výměr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3" l="1"/>
  <c r="J90" i="3" l="1"/>
  <c r="J92" i="3"/>
  <c r="J87" i="3"/>
  <c r="J86" i="3"/>
  <c r="J91" i="3"/>
  <c r="J89" i="3"/>
  <c r="J88" i="3"/>
  <c r="J85" i="3"/>
  <c r="J93" i="3"/>
  <c r="J96" i="3"/>
  <c r="J95" i="3"/>
  <c r="J94" i="3"/>
  <c r="J80" i="3"/>
  <c r="J82" i="3"/>
  <c r="J81" i="3"/>
  <c r="J79" i="3"/>
  <c r="J78" i="3"/>
  <c r="J77" i="3"/>
  <c r="J32" i="3"/>
  <c r="J84" i="3"/>
  <c r="J83" i="3"/>
  <c r="J76" i="3"/>
  <c r="J75" i="3"/>
  <c r="J74" i="3"/>
  <c r="J73" i="3"/>
  <c r="J97" i="3" s="1"/>
  <c r="J66" i="3"/>
  <c r="J65" i="3"/>
  <c r="J13" i="4" l="1"/>
  <c r="J59" i="3" l="1"/>
  <c r="J58" i="3"/>
  <c r="J57" i="3"/>
  <c r="J62" i="3" l="1"/>
  <c r="J61" i="3"/>
  <c r="J60" i="3"/>
  <c r="J52" i="3"/>
  <c r="J46" i="3"/>
  <c r="J45" i="3"/>
  <c r="J44" i="3"/>
  <c r="J43" i="3"/>
  <c r="J42" i="3"/>
  <c r="J49" i="3"/>
  <c r="J71" i="3" s="1"/>
  <c r="J48" i="3"/>
  <c r="J47" i="3"/>
  <c r="J50" i="3"/>
  <c r="J41" i="3"/>
  <c r="J69" i="3"/>
  <c r="J110" i="3"/>
  <c r="J21" i="3"/>
  <c r="J101" i="3"/>
  <c r="J107" i="3" l="1"/>
  <c r="J109" i="3"/>
  <c r="J108" i="3"/>
  <c r="J111" i="3"/>
  <c r="J106" i="3"/>
  <c r="J105" i="3"/>
  <c r="J104" i="3"/>
  <c r="J103" i="3"/>
  <c r="J102" i="3"/>
  <c r="J100" i="3"/>
  <c r="J112" i="3" s="1"/>
  <c r="J68" i="3"/>
  <c r="J20" i="3"/>
  <c r="J51" i="3"/>
  <c r="J40" i="3"/>
  <c r="J39" i="3"/>
  <c r="J38" i="3"/>
  <c r="J35" i="3"/>
  <c r="J31" i="3"/>
  <c r="J64" i="3"/>
  <c r="J63" i="3"/>
  <c r="J56" i="3"/>
  <c r="J17" i="4" l="1"/>
  <c r="J54" i="3"/>
  <c r="J19" i="3"/>
  <c r="J18" i="3"/>
  <c r="J17" i="3"/>
  <c r="J23" i="3" s="1"/>
  <c r="J16" i="3"/>
  <c r="J15" i="3"/>
  <c r="J14" i="3"/>
  <c r="J13" i="3"/>
  <c r="J12" i="3"/>
  <c r="J11" i="3"/>
  <c r="J10" i="3"/>
  <c r="J9" i="3"/>
  <c r="J8" i="3"/>
  <c r="J7" i="3"/>
  <c r="J22" i="3"/>
  <c r="J70" i="3"/>
  <c r="J67" i="3"/>
  <c r="J55" i="3"/>
  <c r="J53" i="3"/>
  <c r="J37" i="3"/>
  <c r="J36" i="3"/>
  <c r="J34" i="3"/>
  <c r="J33" i="3"/>
  <c r="J30" i="3"/>
  <c r="J29" i="3"/>
  <c r="J28" i="3"/>
  <c r="J27" i="3"/>
  <c r="J26" i="3"/>
  <c r="J6" i="4" l="1"/>
  <c r="J9" i="4"/>
  <c r="J19" i="4" l="1"/>
</calcChain>
</file>

<file path=xl/sharedStrings.xml><?xml version="1.0" encoding="utf-8"?>
<sst xmlns="http://schemas.openxmlformats.org/spreadsheetml/2006/main" count="247" uniqueCount="126">
  <si>
    <t>Střední průmyslová škola Ostrov, příspěvková organizace, Klínovecká 1197, 363 01 Ostrov</t>
  </si>
  <si>
    <t>Zakázka:</t>
  </si>
  <si>
    <t>Zadavatel:</t>
  </si>
  <si>
    <t>A1 - Fyzická infrastruktura IT - Kabelové optické trasy</t>
  </si>
  <si>
    <t>A2 - Fyzická infrastruktura IT - Datové rozvody IT laboratoř 149</t>
  </si>
  <si>
    <t>A4 - Fyzická infrastruktura IT - Montáž přístupových bodů pro bezdrátovou síť</t>
  </si>
  <si>
    <t>A3 - Fyzická infrastruktura IT - Serverový rozvaděč 009 a pomocné technologie</t>
  </si>
  <si>
    <t>ks</t>
  </si>
  <si>
    <t>Popis / specifikace</t>
  </si>
  <si>
    <t>MJ</t>
  </si>
  <si>
    <t>Počet</t>
  </si>
  <si>
    <t>Celk. cena</t>
  </si>
  <si>
    <t>Jedn. cena</t>
  </si>
  <si>
    <t>m</t>
  </si>
  <si>
    <t>Mikrotrubička plastová, D 10/8mm, vnitřní, se sníženou hořlavostí, LSHF,
pol. ohybu 100mm, pro zafukování optického kabelu.</t>
  </si>
  <si>
    <t>Optický kabel, SM 9/125 OS2 G657A1, 48 vláken, pro zafukování pr. 8mm</t>
  </si>
  <si>
    <t>Kabelový žlab drátěný 50x100mm vč. spojovacího materiálu</t>
  </si>
  <si>
    <t>Montáž kabelových žlabů, vč. pomocného montážního materiálu</t>
  </si>
  <si>
    <t>Kabelový žlab ocelový, 50x125x1.25mm, zajištění víka na šrouby, vč. víka</t>
  </si>
  <si>
    <t>Optická vana 19", výsuvná, pro zakončení až 48 vláken na 24 spojkách LC-duplex, vč. kazet pro uložení svarů.</t>
  </si>
  <si>
    <t>Optická spojka LC-UPC-duplex do optické vany</t>
  </si>
  <si>
    <t>Optický pigtail 1x LC-UPC SM 9/125 OS2</t>
  </si>
  <si>
    <t>Svar optického SM vlákna, vč. pomocného materiálu</t>
  </si>
  <si>
    <t>Protipožární ochrana prostupu stavební konstrukcí</t>
  </si>
  <si>
    <t>Průraz zdi nebo stropu pro mikrotrubičku 10/8mm, železo-beton do 400mm</t>
  </si>
  <si>
    <t>Datový rozvaděč - 19" rack, rozměry 800×800mm (š×h), výška 42U (cca 1970mm), podstavec 120mm, stojanový (přední a zadní lišta), barva konstrukce šedá,
přední dveře prosklené jednokřídlé, zadní dveře plechové pevné, boční stěny plechové odnímatelné.</t>
  </si>
  <si>
    <t>Vyvazovací panel 19" 1U pro datový rozvaděč</t>
  </si>
  <si>
    <t>Ventilační jednotka na horní stranu rozvaděče, 2x ventilátor, termostat</t>
  </si>
  <si>
    <t>Patch panel 19" 1U, pro modulární 24x keystone konektory, neosazený</t>
  </si>
  <si>
    <t>Konektor Keystone RJ45 Cat6 pro patch panel</t>
  </si>
  <si>
    <t>Pomocný materiál pro přívod napájení (spojovací krabice, svorky, …)</t>
  </si>
  <si>
    <t>Výchozí revize elektro</t>
  </si>
  <si>
    <t>Ostatní - Doprava, koordinační činnost, režijní náklady, likvidace odpadu, aj.</t>
  </si>
  <si>
    <t>Zásuvka 230V 16A dle ČSN pro montáž do rozvaděče</t>
  </si>
  <si>
    <t>Kabel CYKY-J 3x2,5 (přívod napájení rozvaděče)</t>
  </si>
  <si>
    <t>Hlavní přívod 230V z rezervního kabelu ve stropě - připojení elektro</t>
  </si>
  <si>
    <t>Hlavní přívod 230V z rezervního kabelu ve stropě - montáž kabelu do trasy</t>
  </si>
  <si>
    <t>Vodič H07V-K 10 - hlavní PE pospojení datového rozvaděče</t>
  </si>
  <si>
    <t>PE pospojení - montáž kabelu do trasy, ze stávajícího rozvaděče R1.8</t>
  </si>
  <si>
    <t>PE pospojení - připojení elektro</t>
  </si>
  <si>
    <t>Zpracování dokumentace skutečného provedení</t>
  </si>
  <si>
    <t>Průraz zdi pr. 8mm, cihla do 200mm</t>
  </si>
  <si>
    <t>Montáž lišty délky do 2,0 m - na zeď  (cihla nebo železobeton)</t>
  </si>
  <si>
    <t>Montáž Wi-Fi AP na zeď v blízkosti stávající zásuvky, výška do 3m,
vč. pomocného materiálu, zapojení kabelu</t>
  </si>
  <si>
    <t>Konektor RJ45 Cat6 krimpovací</t>
  </si>
  <si>
    <t>Montáž Wi-Fi AP na strop (podhled) v blízkosti stávající zásuvky, výška do 3.5m,
vč. pomocného materiálu, zapojení kabelu</t>
  </si>
  <si>
    <t>Kabel patch UTP Cat6 Cu, šedý, 2 metry</t>
  </si>
  <si>
    <t>Měření optického SM vlákna metodou OTDR, z jedné strany, vč. protokolu</t>
  </si>
  <si>
    <t>Kabel UTP Cat6 - montáž do kabelové trasy, vč. pomocného materiálu</t>
  </si>
  <si>
    <t>Patch panel 19" 1U, pro modulární 24x keystone konektory, neosazený -- PC stoly</t>
  </si>
  <si>
    <t>Osazení konektoru Keystone RJ45 na kabel, montáž do patch panelu / zásuvky</t>
  </si>
  <si>
    <t>Konektor Keystone RJ45 Cat6 pro patch panel / zásuvku</t>
  </si>
  <si>
    <t>Kompletní zásuvka pro 2x Keystone RJ45, pro montáž na dřevěnou desku (stůl)</t>
  </si>
  <si>
    <t>Zásuvka 2x RJ45 - montáž (bez kabelů)</t>
  </si>
  <si>
    <t>Patch panel - montáž na PC stůl (bez kabelů)</t>
  </si>
  <si>
    <t>Kabel CYKY-J 3x2,5 (přívod napájení a propojení zásuvek)</t>
  </si>
  <si>
    <t>Zásuvky - přívod 230V z rezervního kabelu ve stropě - montáž kabelu do trasy</t>
  </si>
  <si>
    <t>Zásuvky - přívod 230V z rezervního kabelu ve stropě - připojení elektro vč. zásuvek</t>
  </si>
  <si>
    <t>Zásuvka pro 1x Keystone RJ45, do modulárního kanálu 45mm</t>
  </si>
  <si>
    <t>Zásuvka 1x 230V 16A dle ČSN, 45°, do modulárního kanálu 45mm</t>
  </si>
  <si>
    <t>Zásuvka 1x 230V - montáž do modulárního kanálu (bez kabelů)</t>
  </si>
  <si>
    <t>Zásuvka 1x RJ45 - montáž do modulárního kanálu (bez kabelů)</t>
  </si>
  <si>
    <t>Montáž trubek pro vnitřní rozvody pro optická vlákna,
do kabelových žlabů, podhledů</t>
  </si>
  <si>
    <t>Ostatní - Pomocný montážní materiál</t>
  </si>
  <si>
    <t>Osazení konektoru RJ45 na kabel</t>
  </si>
  <si>
    <t>Plastový kabelový kanál 100x40mm</t>
  </si>
  <si>
    <t>Plastový kabelový kanál horizontální 160x65mm, pro vedení kabelů a osazení
dvou řad modulárních zásuvek 45mm, vč. zakončovacích prvků</t>
  </si>
  <si>
    <t>Montáž kabelových kanálů na zeď, vč. pomocného materiálu</t>
  </si>
  <si>
    <t>Drátěný kabelový žlab 100x50mm, příslušenství pro kotvení ke stolu a do stropu</t>
  </si>
  <si>
    <t>Drátěný žlab 300x50mm - trasa ve stropě</t>
  </si>
  <si>
    <t>Drátěný žlab 250x100mm - trasa z racku do stropu</t>
  </si>
  <si>
    <t>Drátěný žlab 150x50mm - trasa ve stropě</t>
  </si>
  <si>
    <t>Montáž kabelových tras ve stropě a vertikálních svodů</t>
  </si>
  <si>
    <t>Napájecí panel 19" 1U, 230V, 14x zásuvka IEC, přívod vidlicí IEC, 2m</t>
  </si>
  <si>
    <t>Napájecí panel 19" 1U, 230V, 8x zásuvka dle ČSN, přívod vidlicí do zásuvky, 2m</t>
  </si>
  <si>
    <t>Montáž a kompletace datového rozvaděče - ustavení, kotvení do podlahy</t>
  </si>
  <si>
    <t>Drátěný kabelový žlab 200x50mm - kabelová trasa</t>
  </si>
  <si>
    <t>Montáž kabelových tras - ke stropu, vertikální svod do rozvaděče</t>
  </si>
  <si>
    <t>Vertikální vyvazovací systém pro datových rozvaděč (dvojitý hřeben),
po levé i pravé zadní straně přes celou výšku</t>
  </si>
  <si>
    <t>Optický propojovací patch kabel SM OS2, konektory LC/LC UPC duplex, 3 metry</t>
  </si>
  <si>
    <t>Optický propojovací patch kabel SM OS2, konektory LC/LC UPC duplex, 15 metrů</t>
  </si>
  <si>
    <t>Datový rozvaděč - 19" rack, rozměry 800×1000mm (š×h), výška 42U (cca 1970mm), stojanový (přední a zadní lišta), barva konstrukce šedá,
přední i zadní dveře kovové perforované se zámkem, boční stěny plechové odnímatelné se zámkem</t>
  </si>
  <si>
    <t>Záložní napájecí zdroj (UPS) včetně baterie, výstup 230V, min. 2200W/2200VA, doba zálohy při 50% zátěži min. 20 minut. Pro montáž do rozvaděče 19", výška 2U. Výstupní konektory min. 6× IEC C13. Rozhraní Ethernet s protokolem SNMP.
Záruka 24 měsíců</t>
  </si>
  <si>
    <t>Senzor teploty a rel. vlhkosti, komunikační rozhraní Ethernet s protokolem SNMP,
napájení PoE IEEE 802.3af, pro montáž na zeď. Rozsah 0 až +50 °C, 5-95 %RH.</t>
  </si>
  <si>
    <t>Optický propojovací patch kabel SM OS2, konektory LC/LC UPC duplex, 2 metry</t>
  </si>
  <si>
    <t>Propojovací patch kabel UTP Cat6 Cu, šedý, 2 metry</t>
  </si>
  <si>
    <t>Propojovací patch kabel UTP Cat6 Cu, šedý, 3 metry</t>
  </si>
  <si>
    <t>Propojovací patch kabel UTP Cat6 Cu, šedý, 1 metr</t>
  </si>
  <si>
    <t>Hlavní přívod 230V - připojení elektro</t>
  </si>
  <si>
    <t>Jistič modulový 1x16A char. C - doplnění do stávající rozvodnice</t>
  </si>
  <si>
    <t>Kabel UTP Cat6 Cu, pevné jádro, se sníženou hořlavostí, LSHF, metráž</t>
  </si>
  <si>
    <t>Plastová vkládací lišta 15x10 mm pro vedení 1x UTP kabelu</t>
  </si>
  <si>
    <t>Soubor</t>
  </si>
  <si>
    <t>Označení</t>
  </si>
  <si>
    <t>A1/1</t>
  </si>
  <si>
    <t>Montáž mikrotrubičky a optického kabelu vč. zakončení - trasa 009 - 149</t>
  </si>
  <si>
    <t>A1/2</t>
  </si>
  <si>
    <t>Montáž mikrotrubičky a optického kabelu vč. zakončení - trasa 009 - rozvaděč 3NP</t>
  </si>
  <si>
    <t>A2/1</t>
  </si>
  <si>
    <t>Datový rozvaděč a příslušenství</t>
  </si>
  <si>
    <t>A2/2</t>
  </si>
  <si>
    <t>Datové a napájecí zásuvky na zdi</t>
  </si>
  <si>
    <t>A2/3</t>
  </si>
  <si>
    <t>Datové zásuvky na pracovních stolech</t>
  </si>
  <si>
    <t>A3 - Fyzická infrastruktura IT - Serverový rozvaděč 009 a příslušenství</t>
  </si>
  <si>
    <t>A3/1</t>
  </si>
  <si>
    <t>Datový rozvaděč pro servery včetně příslušenství</t>
  </si>
  <si>
    <t>A3/2</t>
  </si>
  <si>
    <t>Záložní napájecí zdroj pro servery</t>
  </si>
  <si>
    <t>A3/3</t>
  </si>
  <si>
    <t>Příslušenství pro datové rozvaděče</t>
  </si>
  <si>
    <t>A4/1</t>
  </si>
  <si>
    <t>Montáž AP s využitím stávajících datových rozvodů</t>
  </si>
  <si>
    <t>A1</t>
  </si>
  <si>
    <t>A2</t>
  </si>
  <si>
    <t>A3</t>
  </si>
  <si>
    <t>A4</t>
  </si>
  <si>
    <t>Cena celk. Kč bez DPH</t>
  </si>
  <si>
    <t>Dodavatel vyplní pouze všechna žlutě podbarvená pole na listu "Výkaz výměr".</t>
  </si>
  <si>
    <t>ceny v Kč bez DPH</t>
  </si>
  <si>
    <t>CELKEM Kč bez DPH</t>
  </si>
  <si>
    <t>Zpracoval: Ing. Vlastimil Šetka, 9.5.2024</t>
  </si>
  <si>
    <t>SPŠ OSTROV – STANDARD KONEKTIVITY (část I)</t>
  </si>
  <si>
    <t>ČÁST I - SHRNUTÍ DODÁVKY</t>
  </si>
  <si>
    <t>CENA CELKEM ZA ČÁST I - Kč bez DPH</t>
  </si>
  <si>
    <t>ČÁST I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</si>
</sst>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4" fontId="0" fillId="3" borderId="3" xfId="0" applyNumberFormat="1" applyFill="1" applyBorder="1" applyAlignment="1">
      <alignment horizontal="right" vertical="center"/>
    </xf>
    <xf numFmtId="0" fontId="2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7" xfId="0" applyFont="1" applyBorder="1" applyAlignment="1">
      <alignment horizontal="right" vertical="top"/>
    </xf>
    <xf numFmtId="164" fontId="2" fillId="5" borderId="13" xfId="0" applyNumberFormat="1" applyFont="1" applyFill="1" applyBorder="1" applyAlignment="1">
      <alignment horizontal="right" vertical="top"/>
    </xf>
    <xf numFmtId="164" fontId="2" fillId="0" borderId="14" xfId="0" applyNumberFormat="1" applyFont="1" applyFill="1" applyBorder="1" applyAlignment="1">
      <alignment horizontal="right" vertical="top"/>
    </xf>
    <xf numFmtId="164" fontId="3" fillId="4" borderId="16" xfId="0" applyNumberFormat="1" applyFont="1" applyFill="1" applyBorder="1" applyAlignment="1">
      <alignment vertical="top"/>
    </xf>
    <xf numFmtId="0" fontId="2" fillId="0" borderId="11" xfId="0" applyFont="1" applyBorder="1" applyAlignment="1">
      <alignment horizontal="left" vertical="top"/>
    </xf>
    <xf numFmtId="0" fontId="3" fillId="0" borderId="17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164" fontId="3" fillId="4" borderId="33" xfId="0" applyNumberFormat="1" applyFont="1" applyFill="1" applyBorder="1" applyAlignment="1">
      <alignment vertical="top"/>
    </xf>
    <xf numFmtId="0" fontId="1" fillId="2" borderId="25" xfId="0" applyFont="1" applyFill="1" applyBorder="1" applyAlignment="1">
      <alignment vertical="center"/>
    </xf>
    <xf numFmtId="164" fontId="0" fillId="0" borderId="16" xfId="0" applyNumberFormat="1" applyBorder="1" applyAlignment="1">
      <alignment horizontal="right"/>
    </xf>
    <xf numFmtId="164" fontId="1" fillId="2" borderId="10" xfId="0" applyNumberFormat="1" applyFont="1" applyFill="1" applyBorder="1" applyAlignment="1">
      <alignment vertical="center"/>
    </xf>
    <xf numFmtId="0" fontId="3" fillId="4" borderId="29" xfId="0" applyFont="1" applyFill="1" applyBorder="1" applyAlignment="1">
      <alignment horizontal="center" vertical="top"/>
    </xf>
    <xf numFmtId="0" fontId="3" fillId="4" borderId="15" xfId="0" applyFont="1" applyFill="1" applyBorder="1" applyAlignment="1">
      <alignment horizontal="center" vertical="top"/>
    </xf>
    <xf numFmtId="0" fontId="5" fillId="0" borderId="0" xfId="0" applyFont="1"/>
    <xf numFmtId="0" fontId="0" fillId="0" borderId="17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164" fontId="0" fillId="0" borderId="33" xfId="0" applyNumberFormat="1" applyBorder="1" applyAlignment="1">
      <alignment horizontal="right" vertical="top"/>
    </xf>
    <xf numFmtId="164" fontId="0" fillId="0" borderId="34" xfId="0" applyNumberFormat="1" applyBorder="1" applyAlignment="1">
      <alignment horizontal="right" vertical="top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164" fontId="0" fillId="0" borderId="35" xfId="0" applyNumberFormat="1" applyBorder="1" applyAlignment="1">
      <alignment horizontal="right" vertical="top"/>
    </xf>
    <xf numFmtId="0" fontId="1" fillId="2" borderId="8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0" fillId="0" borderId="15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0" xfId="0" applyBorder="1" applyAlignment="1">
      <alignment horizontal="left"/>
    </xf>
    <xf numFmtId="0" fontId="2" fillId="0" borderId="17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3" fillId="4" borderId="19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horizontal="right" vertical="top"/>
    </xf>
    <xf numFmtId="0" fontId="3" fillId="4" borderId="20" xfId="0" applyFont="1" applyFill="1" applyBorder="1" applyAlignment="1">
      <alignment horizontal="right" vertical="top"/>
    </xf>
    <xf numFmtId="0" fontId="2" fillId="0" borderId="11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4" borderId="30" xfId="0" applyFont="1" applyFill="1" applyBorder="1" applyAlignment="1">
      <alignment horizontal="right" vertical="top"/>
    </xf>
    <xf numFmtId="0" fontId="3" fillId="4" borderId="31" xfId="0" applyFont="1" applyFill="1" applyBorder="1" applyAlignment="1">
      <alignment horizontal="right" vertical="top"/>
    </xf>
    <xf numFmtId="0" fontId="3" fillId="4" borderId="32" xfId="0" applyFont="1" applyFill="1" applyBorder="1" applyAlignment="1">
      <alignment horizontal="right" vertical="top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left" vertical="center"/>
    </xf>
    <xf numFmtId="0" fontId="1" fillId="2" borderId="28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E73F1-37F1-4027-81B1-0FB6477C664D}">
  <sheetPr>
    <pageSetUpPr fitToPage="1"/>
  </sheetPr>
  <dimension ref="A1:J23"/>
  <sheetViews>
    <sheetView tabSelected="1" workbookViewId="0">
      <selection activeCell="A19" sqref="A19:I19"/>
    </sheetView>
  </sheetViews>
  <sheetFormatPr defaultRowHeight="15" x14ac:dyDescent="0.25"/>
  <cols>
    <col min="1" max="1" width="6" customWidth="1"/>
    <col min="2" max="2" width="2.7109375" customWidth="1"/>
    <col min="3" max="3" width="7.140625" customWidth="1"/>
    <col min="5" max="5" width="25.140625" customWidth="1"/>
    <col min="6" max="6" width="6.5703125" customWidth="1"/>
    <col min="7" max="7" width="4.5703125" customWidth="1"/>
    <col min="8" max="8" width="25.5703125" customWidth="1"/>
    <col min="9" max="9" width="3.5703125" customWidth="1"/>
    <col min="10" max="10" width="21.85546875" customWidth="1"/>
  </cols>
  <sheetData>
    <row r="1" spans="1:10" s="1" customFormat="1" ht="16.5" customHeight="1" x14ac:dyDescent="0.25">
      <c r="A1" s="35" t="s">
        <v>1</v>
      </c>
      <c r="B1" s="36"/>
      <c r="C1" s="36"/>
      <c r="D1" s="36" t="s">
        <v>122</v>
      </c>
      <c r="E1" s="36"/>
      <c r="F1" s="36"/>
      <c r="G1" s="36"/>
      <c r="H1" s="36"/>
      <c r="I1" s="36"/>
      <c r="J1" s="4">
        <v>45421</v>
      </c>
    </row>
    <row r="2" spans="1:10" s="1" customFormat="1" ht="16.5" customHeight="1" thickBot="1" x14ac:dyDescent="0.3">
      <c r="A2" s="37" t="s">
        <v>2</v>
      </c>
      <c r="B2" s="38"/>
      <c r="C2" s="38"/>
      <c r="D2" s="2" t="s">
        <v>0</v>
      </c>
      <c r="E2" s="2"/>
      <c r="F2" s="2"/>
      <c r="G2" s="2"/>
      <c r="H2" s="2"/>
      <c r="I2" s="2"/>
      <c r="J2" s="3"/>
    </row>
    <row r="3" spans="1:10" s="1" customFormat="1" ht="19.5" customHeight="1" thickBot="1" x14ac:dyDescent="0.3">
      <c r="A3" s="39" t="s">
        <v>123</v>
      </c>
      <c r="B3" s="40"/>
      <c r="C3" s="40"/>
      <c r="D3" s="40"/>
      <c r="E3" s="40"/>
      <c r="F3" s="40"/>
      <c r="G3" s="40"/>
      <c r="H3" s="40"/>
      <c r="I3" s="40"/>
      <c r="J3" s="41"/>
    </row>
    <row r="4" spans="1:10" s="1" customFormat="1" ht="19.5" customHeight="1" x14ac:dyDescent="0.25">
      <c r="A4" s="42" t="s">
        <v>92</v>
      </c>
      <c r="B4" s="43"/>
      <c r="C4" s="44"/>
      <c r="D4" s="45" t="s">
        <v>93</v>
      </c>
      <c r="E4" s="46"/>
      <c r="F4" s="46"/>
      <c r="G4" s="46"/>
      <c r="H4" s="46"/>
      <c r="I4" s="47"/>
      <c r="J4" s="17" t="s">
        <v>117</v>
      </c>
    </row>
    <row r="5" spans="1:10" s="1" customFormat="1" ht="19.5" customHeight="1" x14ac:dyDescent="0.25">
      <c r="A5" s="30" t="s">
        <v>3</v>
      </c>
      <c r="B5" s="31"/>
      <c r="C5" s="31"/>
      <c r="D5" s="31"/>
      <c r="E5" s="31"/>
      <c r="F5" s="31"/>
      <c r="G5" s="31"/>
      <c r="H5" s="31"/>
      <c r="I5" s="31"/>
      <c r="J5" s="32"/>
    </row>
    <row r="6" spans="1:10" s="1" customFormat="1" ht="15" customHeight="1" x14ac:dyDescent="0.25">
      <c r="A6" s="33" t="s">
        <v>94</v>
      </c>
      <c r="B6" s="34"/>
      <c r="C6" s="34"/>
      <c r="D6" s="23" t="s">
        <v>95</v>
      </c>
      <c r="E6" s="24"/>
      <c r="F6" s="24"/>
      <c r="G6" s="24"/>
      <c r="H6" s="24"/>
      <c r="I6" s="25"/>
      <c r="J6" s="28">
        <f>'A Výkaz výměr'!J23</f>
        <v>0</v>
      </c>
    </row>
    <row r="7" spans="1:10" s="1" customFormat="1" ht="15" customHeight="1" x14ac:dyDescent="0.25">
      <c r="A7" s="26" t="s">
        <v>96</v>
      </c>
      <c r="B7" s="27"/>
      <c r="C7" s="27"/>
      <c r="D7" s="23" t="s">
        <v>97</v>
      </c>
      <c r="E7" s="24"/>
      <c r="F7" s="24"/>
      <c r="G7" s="24"/>
      <c r="H7" s="24"/>
      <c r="I7" s="25"/>
      <c r="J7" s="29"/>
    </row>
    <row r="8" spans="1:10" s="1" customFormat="1" ht="19.5" customHeight="1" x14ac:dyDescent="0.25">
      <c r="A8" s="30" t="s">
        <v>4</v>
      </c>
      <c r="B8" s="31"/>
      <c r="C8" s="31"/>
      <c r="D8" s="31"/>
      <c r="E8" s="31"/>
      <c r="F8" s="31"/>
      <c r="G8" s="31"/>
      <c r="H8" s="31"/>
      <c r="I8" s="31"/>
      <c r="J8" s="32"/>
    </row>
    <row r="9" spans="1:10" s="1" customFormat="1" ht="15" customHeight="1" x14ac:dyDescent="0.25">
      <c r="A9" s="26" t="s">
        <v>98</v>
      </c>
      <c r="B9" s="27"/>
      <c r="C9" s="27"/>
      <c r="D9" s="23" t="s">
        <v>99</v>
      </c>
      <c r="E9" s="24"/>
      <c r="F9" s="24"/>
      <c r="G9" s="24"/>
      <c r="H9" s="24"/>
      <c r="I9" s="25"/>
      <c r="J9" s="28">
        <f>'A Výkaz výměr'!J71</f>
        <v>0</v>
      </c>
    </row>
    <row r="10" spans="1:10" s="1" customFormat="1" ht="15" customHeight="1" x14ac:dyDescent="0.25">
      <c r="A10" s="26" t="s">
        <v>100</v>
      </c>
      <c r="B10" s="27"/>
      <c r="C10" s="27"/>
      <c r="D10" s="23" t="s">
        <v>101</v>
      </c>
      <c r="E10" s="24"/>
      <c r="F10" s="24"/>
      <c r="G10" s="24"/>
      <c r="H10" s="24"/>
      <c r="I10" s="25"/>
      <c r="J10" s="48"/>
    </row>
    <row r="11" spans="1:10" s="1" customFormat="1" ht="15" customHeight="1" x14ac:dyDescent="0.25">
      <c r="A11" s="26" t="s">
        <v>102</v>
      </c>
      <c r="B11" s="27"/>
      <c r="C11" s="27"/>
      <c r="D11" s="23" t="s">
        <v>103</v>
      </c>
      <c r="E11" s="24"/>
      <c r="F11" s="24"/>
      <c r="G11" s="24"/>
      <c r="H11" s="24"/>
      <c r="I11" s="25"/>
      <c r="J11" s="29"/>
    </row>
    <row r="12" spans="1:10" s="1" customFormat="1" ht="19.5" customHeight="1" x14ac:dyDescent="0.25">
      <c r="A12" s="30" t="s">
        <v>104</v>
      </c>
      <c r="B12" s="31"/>
      <c r="C12" s="31"/>
      <c r="D12" s="31"/>
      <c r="E12" s="31"/>
      <c r="F12" s="31"/>
      <c r="G12" s="31"/>
      <c r="H12" s="31"/>
      <c r="I12" s="31"/>
      <c r="J12" s="32"/>
    </row>
    <row r="13" spans="1:10" s="1" customFormat="1" ht="15" customHeight="1" x14ac:dyDescent="0.25">
      <c r="A13" s="26" t="s">
        <v>105</v>
      </c>
      <c r="B13" s="27"/>
      <c r="C13" s="27"/>
      <c r="D13" s="23" t="s">
        <v>106</v>
      </c>
      <c r="E13" s="24"/>
      <c r="F13" s="24"/>
      <c r="G13" s="24"/>
      <c r="H13" s="24"/>
      <c r="I13" s="25"/>
      <c r="J13" s="28">
        <f>'A Výkaz výměr'!J97</f>
        <v>0</v>
      </c>
    </row>
    <row r="14" spans="1:10" s="1" customFormat="1" ht="15" customHeight="1" x14ac:dyDescent="0.25">
      <c r="A14" s="26" t="s">
        <v>107</v>
      </c>
      <c r="B14" s="27"/>
      <c r="C14" s="27"/>
      <c r="D14" s="23" t="s">
        <v>108</v>
      </c>
      <c r="E14" s="24"/>
      <c r="F14" s="24"/>
      <c r="G14" s="24"/>
      <c r="H14" s="24"/>
      <c r="I14" s="25"/>
      <c r="J14" s="48"/>
    </row>
    <row r="15" spans="1:10" s="1" customFormat="1" ht="15" customHeight="1" x14ac:dyDescent="0.25">
      <c r="A15" s="26" t="s">
        <v>109</v>
      </c>
      <c r="B15" s="27"/>
      <c r="C15" s="27"/>
      <c r="D15" s="23" t="s">
        <v>110</v>
      </c>
      <c r="E15" s="24"/>
      <c r="F15" s="24"/>
      <c r="G15" s="24"/>
      <c r="H15" s="24"/>
      <c r="I15" s="25"/>
      <c r="J15" s="29"/>
    </row>
    <row r="16" spans="1:10" s="1" customFormat="1" ht="19.5" customHeight="1" x14ac:dyDescent="0.25">
      <c r="A16" s="30" t="s">
        <v>5</v>
      </c>
      <c r="B16" s="31"/>
      <c r="C16" s="31"/>
      <c r="D16" s="31"/>
      <c r="E16" s="31"/>
      <c r="F16" s="31"/>
      <c r="G16" s="31"/>
      <c r="H16" s="31"/>
      <c r="I16" s="31"/>
      <c r="J16" s="32"/>
    </row>
    <row r="17" spans="1:10" s="1" customFormat="1" ht="15" customHeight="1" thickBot="1" x14ac:dyDescent="0.3">
      <c r="A17" s="54" t="s">
        <v>111</v>
      </c>
      <c r="B17" s="55"/>
      <c r="C17" s="55"/>
      <c r="D17" s="56" t="s">
        <v>112</v>
      </c>
      <c r="E17" s="57"/>
      <c r="F17" s="57"/>
      <c r="G17" s="57"/>
      <c r="H17" s="57"/>
      <c r="I17" s="58"/>
      <c r="J17" s="18">
        <f>'A Výkaz výměr'!J112</f>
        <v>0</v>
      </c>
    </row>
    <row r="18" spans="1:10" s="1" customFormat="1" ht="7.5" customHeight="1" thickBot="1" x14ac:dyDescent="0.3">
      <c r="A18"/>
      <c r="B18"/>
      <c r="C18"/>
      <c r="D18"/>
      <c r="E18"/>
      <c r="F18"/>
      <c r="G18"/>
      <c r="H18"/>
      <c r="I18"/>
      <c r="J18"/>
    </row>
    <row r="19" spans="1:10" s="1" customFormat="1" ht="19.5" customHeight="1" thickBot="1" x14ac:dyDescent="0.3">
      <c r="A19" s="49" t="s">
        <v>124</v>
      </c>
      <c r="B19" s="50"/>
      <c r="C19" s="50"/>
      <c r="D19" s="50"/>
      <c r="E19" s="50"/>
      <c r="F19" s="50"/>
      <c r="G19" s="50"/>
      <c r="H19" s="50"/>
      <c r="I19" s="50"/>
      <c r="J19" s="19">
        <f>J6+J9+J13+J17</f>
        <v>0</v>
      </c>
    </row>
    <row r="20" spans="1:10" s="1" customFormat="1" ht="15" customHeight="1" thickBot="1" x14ac:dyDescent="0.3">
      <c r="A20"/>
      <c r="B20"/>
      <c r="C20"/>
      <c r="D20"/>
      <c r="E20"/>
      <c r="F20"/>
      <c r="G20"/>
      <c r="H20"/>
      <c r="I20"/>
      <c r="J20"/>
    </row>
    <row r="21" spans="1:10" ht="19.5" customHeight="1" thickBot="1" x14ac:dyDescent="0.3">
      <c r="A21" s="51" t="s">
        <v>118</v>
      </c>
      <c r="B21" s="52"/>
      <c r="C21" s="52"/>
      <c r="D21" s="52"/>
      <c r="E21" s="52"/>
      <c r="F21" s="52"/>
      <c r="G21" s="52"/>
      <c r="H21" s="52"/>
      <c r="I21" s="52"/>
      <c r="J21" s="53"/>
    </row>
    <row r="23" spans="1:10" x14ac:dyDescent="0.25">
      <c r="A23" s="22" t="s">
        <v>121</v>
      </c>
    </row>
  </sheetData>
  <mergeCells count="33">
    <mergeCell ref="J9:J11"/>
    <mergeCell ref="J13:J15"/>
    <mergeCell ref="A19:I19"/>
    <mergeCell ref="A21:J21"/>
    <mergeCell ref="A8:J8"/>
    <mergeCell ref="A9:C9"/>
    <mergeCell ref="D9:I9"/>
    <mergeCell ref="A10:C10"/>
    <mergeCell ref="D10:I10"/>
    <mergeCell ref="A11:C11"/>
    <mergeCell ref="D11:I11"/>
    <mergeCell ref="A16:J16"/>
    <mergeCell ref="A17:C17"/>
    <mergeCell ref="D17:I17"/>
    <mergeCell ref="A12:J12"/>
    <mergeCell ref="A13:C13"/>
    <mergeCell ref="A1:C1"/>
    <mergeCell ref="D1:I1"/>
    <mergeCell ref="A2:C2"/>
    <mergeCell ref="A3:J3"/>
    <mergeCell ref="A4:C4"/>
    <mergeCell ref="D4:I4"/>
    <mergeCell ref="J6:J7"/>
    <mergeCell ref="A5:J5"/>
    <mergeCell ref="A6:C6"/>
    <mergeCell ref="D6:I6"/>
    <mergeCell ref="A7:C7"/>
    <mergeCell ref="D7:I7"/>
    <mergeCell ref="D13:I13"/>
    <mergeCell ref="A14:C14"/>
    <mergeCell ref="D14:I14"/>
    <mergeCell ref="A15:C15"/>
    <mergeCell ref="D15:I15"/>
  </mergeCells>
  <pageMargins left="0.23622047244094491" right="0.23622047244094491" top="0.35433070866141736" bottom="0.55118110236220474" header="0.31496062992125984" footer="0.31496062992125984"/>
  <pageSetup paperSize="9" scale="86" fitToHeight="0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D1CE0-26C4-4181-898E-3634F5F392CC}">
  <sheetPr>
    <pageSetUpPr fitToPage="1"/>
  </sheetPr>
  <dimension ref="A1:J113"/>
  <sheetViews>
    <sheetView topLeftCell="A73" workbookViewId="0">
      <selection activeCell="Q97" sqref="Q97"/>
    </sheetView>
  </sheetViews>
  <sheetFormatPr defaultRowHeight="15" x14ac:dyDescent="0.25"/>
  <cols>
    <col min="1" max="1" width="6" customWidth="1"/>
    <col min="2" max="2" width="2.7109375" customWidth="1"/>
    <col min="3" max="3" width="7.140625" customWidth="1"/>
    <col min="5" max="5" width="46.5703125" customWidth="1"/>
    <col min="6" max="6" width="6.5703125" customWidth="1"/>
    <col min="7" max="7" width="4.5703125" customWidth="1"/>
    <col min="8" max="8" width="4.140625" customWidth="1"/>
    <col min="9" max="10" width="14.140625" customWidth="1"/>
  </cols>
  <sheetData>
    <row r="1" spans="1:10" s="1" customFormat="1" ht="16.5" customHeight="1" x14ac:dyDescent="0.25">
      <c r="A1" s="35" t="s">
        <v>1</v>
      </c>
      <c r="B1" s="36"/>
      <c r="C1" s="36"/>
      <c r="D1" s="36" t="s">
        <v>122</v>
      </c>
      <c r="E1" s="36"/>
      <c r="F1" s="36"/>
      <c r="G1" s="36"/>
      <c r="H1" s="36"/>
      <c r="I1" s="36"/>
      <c r="J1" s="4">
        <f>'A Shrnuti'!J1</f>
        <v>45421</v>
      </c>
    </row>
    <row r="2" spans="1:10" s="1" customFormat="1" ht="16.5" customHeight="1" thickBot="1" x14ac:dyDescent="0.3">
      <c r="A2" s="37" t="s">
        <v>2</v>
      </c>
      <c r="B2" s="38"/>
      <c r="C2" s="38"/>
      <c r="D2" s="2" t="s">
        <v>0</v>
      </c>
      <c r="E2" s="2"/>
      <c r="F2" s="2"/>
      <c r="G2" s="2"/>
      <c r="H2" s="2"/>
      <c r="I2" s="2"/>
      <c r="J2" s="3"/>
    </row>
    <row r="3" spans="1:10" s="1" customFormat="1" ht="19.5" customHeight="1" thickBot="1" x14ac:dyDescent="0.3">
      <c r="A3" s="39" t="s">
        <v>125</v>
      </c>
      <c r="B3" s="40"/>
      <c r="C3" s="40"/>
      <c r="D3" s="40"/>
      <c r="E3" s="40"/>
      <c r="F3" s="40"/>
      <c r="G3" s="40"/>
      <c r="H3" s="40"/>
      <c r="I3" s="40"/>
      <c r="J3" s="41"/>
    </row>
    <row r="4" spans="1:10" s="1" customFormat="1" ht="15" customHeight="1" thickBot="1" x14ac:dyDescent="0.3">
      <c r="A4" s="74" t="s">
        <v>119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1" customFormat="1" ht="19.5" customHeight="1" x14ac:dyDescent="0.25">
      <c r="A5" s="77" t="s">
        <v>3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s="1" customFormat="1" ht="15" customHeight="1" x14ac:dyDescent="0.2">
      <c r="A6" s="5"/>
      <c r="B6" s="69" t="s">
        <v>8</v>
      </c>
      <c r="C6" s="70"/>
      <c r="D6" s="70"/>
      <c r="E6" s="70"/>
      <c r="F6" s="14" t="s">
        <v>10</v>
      </c>
      <c r="G6" s="15" t="s">
        <v>9</v>
      </c>
      <c r="H6" s="15"/>
      <c r="I6" s="6" t="s">
        <v>12</v>
      </c>
      <c r="J6" s="7" t="s">
        <v>11</v>
      </c>
    </row>
    <row r="7" spans="1:10" s="1" customFormat="1" ht="27" customHeight="1" x14ac:dyDescent="0.25">
      <c r="A7" s="8">
        <v>1</v>
      </c>
      <c r="B7" s="59" t="s">
        <v>14</v>
      </c>
      <c r="C7" s="60"/>
      <c r="D7" s="60"/>
      <c r="E7" s="60"/>
      <c r="F7" s="9">
        <v>120</v>
      </c>
      <c r="G7" s="13" t="s">
        <v>13</v>
      </c>
      <c r="H7" s="13"/>
      <c r="I7" s="10">
        <v>0</v>
      </c>
      <c r="J7" s="11">
        <f t="shared" ref="J7:J21" si="0">F7*I7</f>
        <v>0</v>
      </c>
    </row>
    <row r="8" spans="1:10" s="1" customFormat="1" ht="27" customHeight="1" x14ac:dyDescent="0.25">
      <c r="A8" s="8">
        <v>2</v>
      </c>
      <c r="B8" s="59" t="s">
        <v>62</v>
      </c>
      <c r="C8" s="60"/>
      <c r="D8" s="60"/>
      <c r="E8" s="60"/>
      <c r="F8" s="9">
        <v>120</v>
      </c>
      <c r="G8" s="13" t="s">
        <v>13</v>
      </c>
      <c r="H8" s="13"/>
      <c r="I8" s="10">
        <v>0</v>
      </c>
      <c r="J8" s="11">
        <f t="shared" si="0"/>
        <v>0</v>
      </c>
    </row>
    <row r="9" spans="1:10" s="1" customFormat="1" ht="13.5" customHeight="1" x14ac:dyDescent="0.25">
      <c r="A9" s="8">
        <v>3</v>
      </c>
      <c r="B9" s="59" t="s">
        <v>24</v>
      </c>
      <c r="C9" s="60"/>
      <c r="D9" s="60"/>
      <c r="E9" s="60"/>
      <c r="F9" s="9">
        <v>14</v>
      </c>
      <c r="G9" s="13" t="s">
        <v>7</v>
      </c>
      <c r="H9" s="13"/>
      <c r="I9" s="10">
        <v>0</v>
      </c>
      <c r="J9" s="11">
        <f t="shared" si="0"/>
        <v>0</v>
      </c>
    </row>
    <row r="10" spans="1:10" s="1" customFormat="1" ht="13.5" customHeight="1" x14ac:dyDescent="0.25">
      <c r="A10" s="8">
        <v>4</v>
      </c>
      <c r="B10" s="59" t="s">
        <v>15</v>
      </c>
      <c r="C10" s="60"/>
      <c r="D10" s="60"/>
      <c r="E10" s="60"/>
      <c r="F10" s="9">
        <v>140</v>
      </c>
      <c r="G10" s="13" t="s">
        <v>13</v>
      </c>
      <c r="H10" s="13"/>
      <c r="I10" s="10">
        <v>0</v>
      </c>
      <c r="J10" s="11">
        <f t="shared" si="0"/>
        <v>0</v>
      </c>
    </row>
    <row r="11" spans="1:10" s="1" customFormat="1" ht="13.5" customHeight="1" x14ac:dyDescent="0.25">
      <c r="A11" s="8">
        <v>5</v>
      </c>
      <c r="B11" s="59" t="s">
        <v>16</v>
      </c>
      <c r="C11" s="60"/>
      <c r="D11" s="60"/>
      <c r="E11" s="60"/>
      <c r="F11" s="9">
        <v>15</v>
      </c>
      <c r="G11" s="13" t="s">
        <v>13</v>
      </c>
      <c r="H11" s="13"/>
      <c r="I11" s="10">
        <v>0</v>
      </c>
      <c r="J11" s="11">
        <f t="shared" si="0"/>
        <v>0</v>
      </c>
    </row>
    <row r="12" spans="1:10" s="1" customFormat="1" ht="13.5" customHeight="1" x14ac:dyDescent="0.25">
      <c r="A12" s="8">
        <v>6</v>
      </c>
      <c r="B12" s="59" t="s">
        <v>18</v>
      </c>
      <c r="C12" s="60"/>
      <c r="D12" s="60"/>
      <c r="E12" s="60"/>
      <c r="F12" s="9">
        <v>3</v>
      </c>
      <c r="G12" s="13" t="s">
        <v>13</v>
      </c>
      <c r="H12" s="13"/>
      <c r="I12" s="10">
        <v>0</v>
      </c>
      <c r="J12" s="11">
        <f t="shared" si="0"/>
        <v>0</v>
      </c>
    </row>
    <row r="13" spans="1:10" s="1" customFormat="1" ht="13.5" customHeight="1" x14ac:dyDescent="0.25">
      <c r="A13" s="8">
        <v>7</v>
      </c>
      <c r="B13" s="59" t="s">
        <v>17</v>
      </c>
      <c r="C13" s="60"/>
      <c r="D13" s="60"/>
      <c r="E13" s="60"/>
      <c r="F13" s="9">
        <v>18</v>
      </c>
      <c r="G13" s="13" t="s">
        <v>13</v>
      </c>
      <c r="H13" s="13"/>
      <c r="I13" s="10">
        <v>0</v>
      </c>
      <c r="J13" s="11">
        <f t="shared" si="0"/>
        <v>0</v>
      </c>
    </row>
    <row r="14" spans="1:10" s="1" customFormat="1" ht="27" customHeight="1" x14ac:dyDescent="0.25">
      <c r="A14" s="8">
        <v>8</v>
      </c>
      <c r="B14" s="59" t="s">
        <v>19</v>
      </c>
      <c r="C14" s="60"/>
      <c r="D14" s="60"/>
      <c r="E14" s="60"/>
      <c r="F14" s="9">
        <v>4</v>
      </c>
      <c r="G14" s="13" t="s">
        <v>7</v>
      </c>
      <c r="H14" s="13"/>
      <c r="I14" s="10">
        <v>0</v>
      </c>
      <c r="J14" s="11">
        <f t="shared" si="0"/>
        <v>0</v>
      </c>
    </row>
    <row r="15" spans="1:10" s="1" customFormat="1" ht="13.5" customHeight="1" x14ac:dyDescent="0.25">
      <c r="A15" s="8">
        <v>9</v>
      </c>
      <c r="B15" s="59" t="s">
        <v>20</v>
      </c>
      <c r="C15" s="60"/>
      <c r="D15" s="60"/>
      <c r="E15" s="60"/>
      <c r="F15" s="9">
        <v>48</v>
      </c>
      <c r="G15" s="13" t="s">
        <v>7</v>
      </c>
      <c r="H15" s="13"/>
      <c r="I15" s="10">
        <v>0</v>
      </c>
      <c r="J15" s="11">
        <f t="shared" si="0"/>
        <v>0</v>
      </c>
    </row>
    <row r="16" spans="1:10" s="1" customFormat="1" ht="13.5" customHeight="1" x14ac:dyDescent="0.25">
      <c r="A16" s="8">
        <v>10</v>
      </c>
      <c r="B16" s="59" t="s">
        <v>21</v>
      </c>
      <c r="C16" s="60"/>
      <c r="D16" s="60"/>
      <c r="E16" s="60"/>
      <c r="F16" s="9">
        <v>96</v>
      </c>
      <c r="G16" s="13" t="s">
        <v>7</v>
      </c>
      <c r="H16" s="13"/>
      <c r="I16" s="10">
        <v>0</v>
      </c>
      <c r="J16" s="11">
        <f t="shared" si="0"/>
        <v>0</v>
      </c>
    </row>
    <row r="17" spans="1:10" s="1" customFormat="1" ht="13.5" customHeight="1" x14ac:dyDescent="0.25">
      <c r="A17" s="8">
        <v>11</v>
      </c>
      <c r="B17" s="59" t="s">
        <v>22</v>
      </c>
      <c r="C17" s="60"/>
      <c r="D17" s="60"/>
      <c r="E17" s="60"/>
      <c r="F17" s="9">
        <v>96</v>
      </c>
      <c r="G17" s="13" t="s">
        <v>7</v>
      </c>
      <c r="H17" s="13"/>
      <c r="I17" s="10">
        <v>0</v>
      </c>
      <c r="J17" s="11">
        <f t="shared" si="0"/>
        <v>0</v>
      </c>
    </row>
    <row r="18" spans="1:10" s="1" customFormat="1" ht="13.5" customHeight="1" x14ac:dyDescent="0.25">
      <c r="A18" s="8">
        <v>12</v>
      </c>
      <c r="B18" s="59" t="s">
        <v>47</v>
      </c>
      <c r="C18" s="60"/>
      <c r="D18" s="60"/>
      <c r="E18" s="60"/>
      <c r="F18" s="9">
        <v>48</v>
      </c>
      <c r="G18" s="13" t="s">
        <v>7</v>
      </c>
      <c r="H18" s="13"/>
      <c r="I18" s="10">
        <v>0</v>
      </c>
      <c r="J18" s="11">
        <f t="shared" si="0"/>
        <v>0</v>
      </c>
    </row>
    <row r="19" spans="1:10" s="1" customFormat="1" ht="13.5" customHeight="1" x14ac:dyDescent="0.25">
      <c r="A19" s="8">
        <v>13</v>
      </c>
      <c r="B19" s="59" t="s">
        <v>23</v>
      </c>
      <c r="C19" s="60"/>
      <c r="D19" s="60"/>
      <c r="E19" s="60"/>
      <c r="F19" s="9">
        <v>14</v>
      </c>
      <c r="G19" s="13" t="s">
        <v>7</v>
      </c>
      <c r="H19" s="13"/>
      <c r="I19" s="10">
        <v>0</v>
      </c>
      <c r="J19" s="11">
        <f t="shared" si="0"/>
        <v>0</v>
      </c>
    </row>
    <row r="20" spans="1:10" s="1" customFormat="1" ht="13.5" customHeight="1" x14ac:dyDescent="0.25">
      <c r="A20" s="8">
        <v>14</v>
      </c>
      <c r="B20" s="59" t="s">
        <v>40</v>
      </c>
      <c r="C20" s="60"/>
      <c r="D20" s="60"/>
      <c r="E20" s="60"/>
      <c r="F20" s="9">
        <v>1</v>
      </c>
      <c r="G20" s="13"/>
      <c r="H20" s="13"/>
      <c r="I20" s="10">
        <v>0</v>
      </c>
      <c r="J20" s="11">
        <f t="shared" si="0"/>
        <v>0</v>
      </c>
    </row>
    <row r="21" spans="1:10" s="1" customFormat="1" ht="13.5" customHeight="1" x14ac:dyDescent="0.25">
      <c r="A21" s="8">
        <v>15</v>
      </c>
      <c r="B21" s="59" t="s">
        <v>63</v>
      </c>
      <c r="C21" s="60"/>
      <c r="D21" s="60"/>
      <c r="E21" s="60"/>
      <c r="F21" s="9">
        <v>1</v>
      </c>
      <c r="G21" s="13"/>
      <c r="H21" s="13"/>
      <c r="I21" s="10">
        <v>0</v>
      </c>
      <c r="J21" s="11">
        <f t="shared" si="0"/>
        <v>0</v>
      </c>
    </row>
    <row r="22" spans="1:10" s="1" customFormat="1" ht="13.5" customHeight="1" x14ac:dyDescent="0.25">
      <c r="A22" s="8">
        <v>16</v>
      </c>
      <c r="B22" s="59" t="s">
        <v>32</v>
      </c>
      <c r="C22" s="60"/>
      <c r="D22" s="60"/>
      <c r="E22" s="60"/>
      <c r="F22" s="9">
        <v>1</v>
      </c>
      <c r="G22" s="13"/>
      <c r="H22" s="13"/>
      <c r="I22" s="10">
        <v>0</v>
      </c>
      <c r="J22" s="11">
        <f t="shared" ref="J22" si="1">F22*I22</f>
        <v>0</v>
      </c>
    </row>
    <row r="23" spans="1:10" s="1" customFormat="1" ht="15" customHeight="1" thickBot="1" x14ac:dyDescent="0.3">
      <c r="A23" s="20" t="s">
        <v>113</v>
      </c>
      <c r="B23" s="71" t="s">
        <v>120</v>
      </c>
      <c r="C23" s="72"/>
      <c r="D23" s="72"/>
      <c r="E23" s="72"/>
      <c r="F23" s="72"/>
      <c r="G23" s="72"/>
      <c r="H23" s="72"/>
      <c r="I23" s="73"/>
      <c r="J23" s="16">
        <f>SUM(J7:J22)</f>
        <v>0</v>
      </c>
    </row>
    <row r="24" spans="1:10" s="1" customFormat="1" ht="19.5" customHeight="1" x14ac:dyDescent="0.25">
      <c r="A24" s="77" t="s">
        <v>4</v>
      </c>
      <c r="B24" s="78"/>
      <c r="C24" s="78"/>
      <c r="D24" s="78"/>
      <c r="E24" s="78"/>
      <c r="F24" s="78"/>
      <c r="G24" s="78"/>
      <c r="H24" s="78"/>
      <c r="I24" s="78"/>
      <c r="J24" s="79"/>
    </row>
    <row r="25" spans="1:10" s="1" customFormat="1" ht="15" customHeight="1" x14ac:dyDescent="0.2">
      <c r="A25" s="5"/>
      <c r="B25" s="69" t="s">
        <v>8</v>
      </c>
      <c r="C25" s="70"/>
      <c r="D25" s="70"/>
      <c r="E25" s="70"/>
      <c r="F25" s="14" t="s">
        <v>10</v>
      </c>
      <c r="G25" s="15" t="s">
        <v>9</v>
      </c>
      <c r="H25" s="15"/>
      <c r="I25" s="6" t="s">
        <v>12</v>
      </c>
      <c r="J25" s="7" t="s">
        <v>11</v>
      </c>
    </row>
    <row r="26" spans="1:10" s="1" customFormat="1" ht="54" customHeight="1" x14ac:dyDescent="0.25">
      <c r="A26" s="8">
        <v>1</v>
      </c>
      <c r="B26" s="59" t="s">
        <v>25</v>
      </c>
      <c r="C26" s="60"/>
      <c r="D26" s="60"/>
      <c r="E26" s="60"/>
      <c r="F26" s="9">
        <v>1</v>
      </c>
      <c r="G26" s="13" t="s">
        <v>7</v>
      </c>
      <c r="H26" s="13"/>
      <c r="I26" s="10">
        <v>0</v>
      </c>
      <c r="J26" s="11">
        <f>F26*I26</f>
        <v>0</v>
      </c>
    </row>
    <row r="27" spans="1:10" s="1" customFormat="1" ht="13.5" customHeight="1" x14ac:dyDescent="0.25">
      <c r="A27" s="8">
        <v>2</v>
      </c>
      <c r="B27" s="59" t="s">
        <v>26</v>
      </c>
      <c r="C27" s="60"/>
      <c r="D27" s="60"/>
      <c r="E27" s="60"/>
      <c r="F27" s="9">
        <v>12</v>
      </c>
      <c r="G27" s="13" t="s">
        <v>7</v>
      </c>
      <c r="H27" s="13"/>
      <c r="I27" s="10">
        <v>0</v>
      </c>
      <c r="J27" s="11">
        <f t="shared" ref="J27:J70" si="2">F27*I27</f>
        <v>0</v>
      </c>
    </row>
    <row r="28" spans="1:10" s="1" customFormat="1" ht="13.5" customHeight="1" x14ac:dyDescent="0.25">
      <c r="A28" s="8">
        <v>3</v>
      </c>
      <c r="B28" s="59" t="s">
        <v>74</v>
      </c>
      <c r="C28" s="60"/>
      <c r="D28" s="60"/>
      <c r="E28" s="60"/>
      <c r="F28" s="9">
        <v>1</v>
      </c>
      <c r="G28" s="13" t="s">
        <v>7</v>
      </c>
      <c r="H28" s="13"/>
      <c r="I28" s="10">
        <v>0</v>
      </c>
      <c r="J28" s="11">
        <f t="shared" si="2"/>
        <v>0</v>
      </c>
    </row>
    <row r="29" spans="1:10" s="1" customFormat="1" ht="13.5" customHeight="1" x14ac:dyDescent="0.25">
      <c r="A29" s="8">
        <v>4</v>
      </c>
      <c r="B29" s="59" t="s">
        <v>27</v>
      </c>
      <c r="C29" s="60"/>
      <c r="D29" s="60"/>
      <c r="E29" s="60"/>
      <c r="F29" s="9">
        <v>1</v>
      </c>
      <c r="G29" s="13" t="s">
        <v>7</v>
      </c>
      <c r="H29" s="13"/>
      <c r="I29" s="10">
        <v>0</v>
      </c>
      <c r="J29" s="11">
        <f t="shared" si="2"/>
        <v>0</v>
      </c>
    </row>
    <row r="30" spans="1:10" s="1" customFormat="1" ht="13.5" customHeight="1" x14ac:dyDescent="0.25">
      <c r="A30" s="8">
        <v>5</v>
      </c>
      <c r="B30" s="59" t="s">
        <v>28</v>
      </c>
      <c r="C30" s="60"/>
      <c r="D30" s="60"/>
      <c r="E30" s="60"/>
      <c r="F30" s="9">
        <v>5</v>
      </c>
      <c r="G30" s="13" t="s">
        <v>7</v>
      </c>
      <c r="H30" s="13"/>
      <c r="I30" s="10">
        <v>0</v>
      </c>
      <c r="J30" s="11">
        <f t="shared" si="2"/>
        <v>0</v>
      </c>
    </row>
    <row r="31" spans="1:10" s="1" customFormat="1" ht="13.5" customHeight="1" x14ac:dyDescent="0.25">
      <c r="A31" s="8">
        <v>6</v>
      </c>
      <c r="B31" s="59" t="s">
        <v>29</v>
      </c>
      <c r="C31" s="60"/>
      <c r="D31" s="60"/>
      <c r="E31" s="60"/>
      <c r="F31" s="9">
        <v>108</v>
      </c>
      <c r="G31" s="13" t="s">
        <v>7</v>
      </c>
      <c r="H31" s="13"/>
      <c r="I31" s="10">
        <v>0</v>
      </c>
      <c r="J31" s="11">
        <f t="shared" ref="J31:J32" si="3">F31*I31</f>
        <v>0</v>
      </c>
    </row>
    <row r="32" spans="1:10" s="1" customFormat="1" ht="13.5" customHeight="1" x14ac:dyDescent="0.25">
      <c r="A32" s="8">
        <v>7</v>
      </c>
      <c r="B32" s="59" t="s">
        <v>75</v>
      </c>
      <c r="C32" s="60"/>
      <c r="D32" s="60"/>
      <c r="E32" s="60"/>
      <c r="F32" s="9">
        <v>1</v>
      </c>
      <c r="G32" s="13" t="s">
        <v>7</v>
      </c>
      <c r="H32" s="13"/>
      <c r="I32" s="10">
        <v>0</v>
      </c>
      <c r="J32" s="11">
        <f t="shared" si="3"/>
        <v>0</v>
      </c>
    </row>
    <row r="33" spans="1:10" s="1" customFormat="1" ht="13.5" customHeight="1" x14ac:dyDescent="0.25">
      <c r="A33" s="8">
        <v>8</v>
      </c>
      <c r="B33" s="59" t="s">
        <v>34</v>
      </c>
      <c r="C33" s="60"/>
      <c r="D33" s="60"/>
      <c r="E33" s="60"/>
      <c r="F33" s="9">
        <v>10</v>
      </c>
      <c r="G33" s="13" t="s">
        <v>13</v>
      </c>
      <c r="H33" s="13"/>
      <c r="I33" s="10">
        <v>0</v>
      </c>
      <c r="J33" s="11">
        <f t="shared" si="2"/>
        <v>0</v>
      </c>
    </row>
    <row r="34" spans="1:10" s="1" customFormat="1" ht="13.5" customHeight="1" x14ac:dyDescent="0.25">
      <c r="A34" s="8">
        <v>9</v>
      </c>
      <c r="B34" s="59" t="s">
        <v>33</v>
      </c>
      <c r="C34" s="60"/>
      <c r="D34" s="60"/>
      <c r="E34" s="60"/>
      <c r="F34" s="9">
        <v>2</v>
      </c>
      <c r="G34" s="13" t="s">
        <v>7</v>
      </c>
      <c r="H34" s="13"/>
      <c r="I34" s="10">
        <v>0</v>
      </c>
      <c r="J34" s="11">
        <f t="shared" si="2"/>
        <v>0</v>
      </c>
    </row>
    <row r="35" spans="1:10" s="1" customFormat="1" ht="13.5" customHeight="1" x14ac:dyDescent="0.25">
      <c r="A35" s="8">
        <v>10</v>
      </c>
      <c r="B35" s="59" t="s">
        <v>36</v>
      </c>
      <c r="C35" s="60"/>
      <c r="D35" s="60"/>
      <c r="E35" s="60"/>
      <c r="F35" s="9">
        <v>10</v>
      </c>
      <c r="G35" s="13" t="s">
        <v>13</v>
      </c>
      <c r="H35" s="13"/>
      <c r="I35" s="10">
        <v>0</v>
      </c>
      <c r="J35" s="11">
        <f t="shared" ref="J35" si="4">F35*I35</f>
        <v>0</v>
      </c>
    </row>
    <row r="36" spans="1:10" s="1" customFormat="1" ht="13.5" customHeight="1" x14ac:dyDescent="0.25">
      <c r="A36" s="8">
        <v>11</v>
      </c>
      <c r="B36" s="59" t="s">
        <v>35</v>
      </c>
      <c r="C36" s="60"/>
      <c r="D36" s="60"/>
      <c r="E36" s="60"/>
      <c r="F36" s="9">
        <v>1</v>
      </c>
      <c r="G36" s="13" t="s">
        <v>7</v>
      </c>
      <c r="H36" s="13"/>
      <c r="I36" s="10">
        <v>0</v>
      </c>
      <c r="J36" s="11">
        <f t="shared" si="2"/>
        <v>0</v>
      </c>
    </row>
    <row r="37" spans="1:10" s="1" customFormat="1" ht="13.5" customHeight="1" x14ac:dyDescent="0.25">
      <c r="A37" s="8">
        <v>12</v>
      </c>
      <c r="B37" s="59" t="s">
        <v>30</v>
      </c>
      <c r="C37" s="60"/>
      <c r="D37" s="60"/>
      <c r="E37" s="60"/>
      <c r="F37" s="9">
        <v>1</v>
      </c>
      <c r="G37" s="13" t="s">
        <v>7</v>
      </c>
      <c r="H37" s="13"/>
      <c r="I37" s="10">
        <v>0</v>
      </c>
      <c r="J37" s="11">
        <f t="shared" si="2"/>
        <v>0</v>
      </c>
    </row>
    <row r="38" spans="1:10" s="1" customFormat="1" ht="13.5" customHeight="1" x14ac:dyDescent="0.25">
      <c r="A38" s="8">
        <v>13</v>
      </c>
      <c r="B38" s="59" t="s">
        <v>37</v>
      </c>
      <c r="C38" s="60"/>
      <c r="D38" s="60"/>
      <c r="E38" s="60"/>
      <c r="F38" s="9">
        <v>12</v>
      </c>
      <c r="G38" s="13" t="s">
        <v>13</v>
      </c>
      <c r="H38" s="13"/>
      <c r="I38" s="10">
        <v>0</v>
      </c>
      <c r="J38" s="11">
        <f t="shared" ref="J38:J39" si="5">F38*I38</f>
        <v>0</v>
      </c>
    </row>
    <row r="39" spans="1:10" s="1" customFormat="1" ht="13.5" customHeight="1" x14ac:dyDescent="0.25">
      <c r="A39" s="8">
        <v>14</v>
      </c>
      <c r="B39" s="59" t="s">
        <v>38</v>
      </c>
      <c r="C39" s="60"/>
      <c r="D39" s="60"/>
      <c r="E39" s="60"/>
      <c r="F39" s="9">
        <v>12</v>
      </c>
      <c r="G39" s="13" t="s">
        <v>13</v>
      </c>
      <c r="H39" s="13"/>
      <c r="I39" s="10">
        <v>0</v>
      </c>
      <c r="J39" s="11">
        <f t="shared" si="5"/>
        <v>0</v>
      </c>
    </row>
    <row r="40" spans="1:10" s="1" customFormat="1" ht="13.5" customHeight="1" x14ac:dyDescent="0.25">
      <c r="A40" s="8">
        <v>15</v>
      </c>
      <c r="B40" s="59" t="s">
        <v>39</v>
      </c>
      <c r="C40" s="60"/>
      <c r="D40" s="60"/>
      <c r="E40" s="60"/>
      <c r="F40" s="9">
        <v>1</v>
      </c>
      <c r="G40" s="13" t="s">
        <v>7</v>
      </c>
      <c r="H40" s="13"/>
      <c r="I40" s="10">
        <v>0</v>
      </c>
      <c r="J40" s="11">
        <f t="shared" ref="J40:J51" si="6">F40*I40</f>
        <v>0</v>
      </c>
    </row>
    <row r="41" spans="1:10" s="1" customFormat="1" ht="13.5" customHeight="1" x14ac:dyDescent="0.25">
      <c r="A41" s="8">
        <v>16</v>
      </c>
      <c r="B41" s="59" t="s">
        <v>49</v>
      </c>
      <c r="C41" s="60"/>
      <c r="D41" s="60"/>
      <c r="E41" s="60"/>
      <c r="F41" s="9">
        <v>8</v>
      </c>
      <c r="G41" s="13" t="s">
        <v>7</v>
      </c>
      <c r="H41" s="13"/>
      <c r="I41" s="10">
        <v>0</v>
      </c>
      <c r="J41" s="11">
        <f t="shared" ref="J41" si="7">F41*I41</f>
        <v>0</v>
      </c>
    </row>
    <row r="42" spans="1:10" s="1" customFormat="1" ht="13.5" customHeight="1" x14ac:dyDescent="0.25">
      <c r="A42" s="8">
        <v>17</v>
      </c>
      <c r="B42" s="59" t="s">
        <v>54</v>
      </c>
      <c r="C42" s="64"/>
      <c r="D42" s="64"/>
      <c r="E42" s="65"/>
      <c r="F42" s="9">
        <v>8</v>
      </c>
      <c r="G42" s="13" t="s">
        <v>7</v>
      </c>
      <c r="H42" s="13"/>
      <c r="I42" s="10">
        <v>0</v>
      </c>
      <c r="J42" s="11">
        <f t="shared" ref="J42:J44" si="8">F42*I42</f>
        <v>0</v>
      </c>
    </row>
    <row r="43" spans="1:10" s="1" customFormat="1" ht="13.5" customHeight="1" x14ac:dyDescent="0.25">
      <c r="A43" s="8">
        <v>18</v>
      </c>
      <c r="B43" s="59" t="s">
        <v>52</v>
      </c>
      <c r="C43" s="60"/>
      <c r="D43" s="60"/>
      <c r="E43" s="60"/>
      <c r="F43" s="9">
        <v>1</v>
      </c>
      <c r="G43" s="13" t="s">
        <v>7</v>
      </c>
      <c r="H43" s="13"/>
      <c r="I43" s="10">
        <v>0</v>
      </c>
      <c r="J43" s="11">
        <f t="shared" si="8"/>
        <v>0</v>
      </c>
    </row>
    <row r="44" spans="1:10" s="1" customFormat="1" ht="13.5" customHeight="1" x14ac:dyDescent="0.25">
      <c r="A44" s="8">
        <v>19</v>
      </c>
      <c r="B44" s="66" t="s">
        <v>53</v>
      </c>
      <c r="C44" s="67"/>
      <c r="D44" s="67"/>
      <c r="E44" s="68"/>
      <c r="F44" s="9">
        <v>1</v>
      </c>
      <c r="G44" s="13" t="s">
        <v>7</v>
      </c>
      <c r="H44" s="13"/>
      <c r="I44" s="10">
        <v>0</v>
      </c>
      <c r="J44" s="11">
        <f t="shared" si="8"/>
        <v>0</v>
      </c>
    </row>
    <row r="45" spans="1:10" s="1" customFormat="1" ht="13.5" customHeight="1" x14ac:dyDescent="0.25">
      <c r="A45" s="8">
        <v>20</v>
      </c>
      <c r="B45" s="59" t="s">
        <v>58</v>
      </c>
      <c r="C45" s="60"/>
      <c r="D45" s="60"/>
      <c r="E45" s="60"/>
      <c r="F45" s="9">
        <v>10</v>
      </c>
      <c r="G45" s="13" t="s">
        <v>7</v>
      </c>
      <c r="H45" s="13"/>
      <c r="I45" s="10">
        <v>0</v>
      </c>
      <c r="J45" s="11">
        <f t="shared" ref="J45:J46" si="9">F45*I45</f>
        <v>0</v>
      </c>
    </row>
    <row r="46" spans="1:10" s="1" customFormat="1" ht="13.5" customHeight="1" x14ac:dyDescent="0.25">
      <c r="A46" s="8">
        <v>21</v>
      </c>
      <c r="B46" s="66" t="s">
        <v>61</v>
      </c>
      <c r="C46" s="67"/>
      <c r="D46" s="67"/>
      <c r="E46" s="68"/>
      <c r="F46" s="9">
        <v>10</v>
      </c>
      <c r="G46" s="13" t="s">
        <v>7</v>
      </c>
      <c r="H46" s="13"/>
      <c r="I46" s="10">
        <v>0</v>
      </c>
      <c r="J46" s="11">
        <f t="shared" si="9"/>
        <v>0</v>
      </c>
    </row>
    <row r="47" spans="1:10" s="1" customFormat="1" ht="13.5" customHeight="1" x14ac:dyDescent="0.25">
      <c r="A47" s="8">
        <v>22</v>
      </c>
      <c r="B47" s="59" t="s">
        <v>90</v>
      </c>
      <c r="C47" s="60"/>
      <c r="D47" s="60"/>
      <c r="E47" s="60"/>
      <c r="F47" s="9">
        <v>1200</v>
      </c>
      <c r="G47" s="13" t="s">
        <v>13</v>
      </c>
      <c r="H47" s="13"/>
      <c r="I47" s="10">
        <v>0</v>
      </c>
      <c r="J47" s="11">
        <f t="shared" ref="J47:J49" si="10">F47*I47</f>
        <v>0</v>
      </c>
    </row>
    <row r="48" spans="1:10" s="1" customFormat="1" ht="13.5" customHeight="1" x14ac:dyDescent="0.25">
      <c r="A48" s="8">
        <v>23</v>
      </c>
      <c r="B48" s="59" t="s">
        <v>48</v>
      </c>
      <c r="C48" s="60"/>
      <c r="D48" s="60"/>
      <c r="E48" s="60"/>
      <c r="F48" s="9">
        <v>1200</v>
      </c>
      <c r="G48" s="13" t="s">
        <v>13</v>
      </c>
      <c r="H48" s="13"/>
      <c r="I48" s="10">
        <v>0</v>
      </c>
      <c r="J48" s="11">
        <f t="shared" si="10"/>
        <v>0</v>
      </c>
    </row>
    <row r="49" spans="1:10" s="1" customFormat="1" ht="13.5" customHeight="1" x14ac:dyDescent="0.25">
      <c r="A49" s="8">
        <v>24</v>
      </c>
      <c r="B49" s="59" t="s">
        <v>51</v>
      </c>
      <c r="C49" s="60"/>
      <c r="D49" s="60"/>
      <c r="E49" s="60"/>
      <c r="F49" s="9">
        <v>108</v>
      </c>
      <c r="G49" s="13" t="s">
        <v>7</v>
      </c>
      <c r="H49" s="13"/>
      <c r="I49" s="10">
        <v>0</v>
      </c>
      <c r="J49" s="11">
        <f t="shared" si="10"/>
        <v>0</v>
      </c>
    </row>
    <row r="50" spans="1:10" s="1" customFormat="1" ht="13.5" customHeight="1" x14ac:dyDescent="0.25">
      <c r="A50" s="8">
        <v>25</v>
      </c>
      <c r="B50" s="59" t="s">
        <v>50</v>
      </c>
      <c r="C50" s="60"/>
      <c r="D50" s="60"/>
      <c r="E50" s="60"/>
      <c r="F50" s="9">
        <v>216</v>
      </c>
      <c r="G50" s="13" t="s">
        <v>7</v>
      </c>
      <c r="H50" s="13"/>
      <c r="I50" s="10">
        <v>0</v>
      </c>
      <c r="J50" s="11">
        <f t="shared" si="6"/>
        <v>0</v>
      </c>
    </row>
    <row r="51" spans="1:10" s="1" customFormat="1" ht="13.5" customHeight="1" x14ac:dyDescent="0.25">
      <c r="A51" s="8">
        <v>26</v>
      </c>
      <c r="B51" s="59" t="s">
        <v>59</v>
      </c>
      <c r="C51" s="60"/>
      <c r="D51" s="60"/>
      <c r="E51" s="60"/>
      <c r="F51" s="9">
        <v>10</v>
      </c>
      <c r="G51" s="13" t="s">
        <v>7</v>
      </c>
      <c r="H51" s="13"/>
      <c r="I51" s="10">
        <v>0</v>
      </c>
      <c r="J51" s="11">
        <f t="shared" si="6"/>
        <v>0</v>
      </c>
    </row>
    <row r="52" spans="1:10" s="1" customFormat="1" ht="13.5" customHeight="1" x14ac:dyDescent="0.25">
      <c r="A52" s="8">
        <v>27</v>
      </c>
      <c r="B52" s="66" t="s">
        <v>60</v>
      </c>
      <c r="C52" s="67"/>
      <c r="D52" s="67"/>
      <c r="E52" s="68"/>
      <c r="F52" s="9">
        <v>10</v>
      </c>
      <c r="G52" s="13" t="s">
        <v>7</v>
      </c>
      <c r="H52" s="13"/>
      <c r="I52" s="10">
        <v>0</v>
      </c>
      <c r="J52" s="11">
        <f t="shared" ref="J52" si="11">F52*I52</f>
        <v>0</v>
      </c>
    </row>
    <row r="53" spans="1:10" s="1" customFormat="1" ht="13.5" customHeight="1" x14ac:dyDescent="0.25">
      <c r="A53" s="8">
        <v>28</v>
      </c>
      <c r="B53" s="59" t="s">
        <v>55</v>
      </c>
      <c r="C53" s="60"/>
      <c r="D53" s="60"/>
      <c r="E53" s="60"/>
      <c r="F53" s="9">
        <v>10</v>
      </c>
      <c r="G53" s="13" t="s">
        <v>13</v>
      </c>
      <c r="H53" s="13"/>
      <c r="I53" s="10">
        <v>0</v>
      </c>
      <c r="J53" s="11">
        <f t="shared" si="2"/>
        <v>0</v>
      </c>
    </row>
    <row r="54" spans="1:10" s="1" customFormat="1" ht="13.5" customHeight="1" x14ac:dyDescent="0.25">
      <c r="A54" s="8">
        <v>29</v>
      </c>
      <c r="B54" s="59" t="s">
        <v>30</v>
      </c>
      <c r="C54" s="60"/>
      <c r="D54" s="60"/>
      <c r="E54" s="60"/>
      <c r="F54" s="9">
        <v>1</v>
      </c>
      <c r="G54" s="13" t="s">
        <v>7</v>
      </c>
      <c r="H54" s="13"/>
      <c r="I54" s="10">
        <v>0</v>
      </c>
      <c r="J54" s="11">
        <f t="shared" ref="J54" si="12">F54*I54</f>
        <v>0</v>
      </c>
    </row>
    <row r="55" spans="1:10" s="1" customFormat="1" ht="13.5" customHeight="1" x14ac:dyDescent="0.25">
      <c r="A55" s="8">
        <v>30</v>
      </c>
      <c r="B55" s="59" t="s">
        <v>56</v>
      </c>
      <c r="C55" s="60"/>
      <c r="D55" s="60"/>
      <c r="E55" s="60"/>
      <c r="F55" s="9">
        <v>15</v>
      </c>
      <c r="G55" s="13" t="s">
        <v>13</v>
      </c>
      <c r="H55" s="13"/>
      <c r="I55" s="10">
        <v>0</v>
      </c>
      <c r="J55" s="11">
        <f t="shared" si="2"/>
        <v>0</v>
      </c>
    </row>
    <row r="56" spans="1:10" s="1" customFormat="1" ht="13.5" customHeight="1" x14ac:dyDescent="0.25">
      <c r="A56" s="8">
        <v>31</v>
      </c>
      <c r="B56" s="59" t="s">
        <v>57</v>
      </c>
      <c r="C56" s="60"/>
      <c r="D56" s="60"/>
      <c r="E56" s="60"/>
      <c r="F56" s="9">
        <v>1</v>
      </c>
      <c r="G56" s="13" t="s">
        <v>7</v>
      </c>
      <c r="H56" s="13"/>
      <c r="I56" s="10">
        <v>0</v>
      </c>
      <c r="J56" s="11">
        <f t="shared" ref="J56:J66" si="13">F56*I56</f>
        <v>0</v>
      </c>
    </row>
    <row r="57" spans="1:10" s="1" customFormat="1" ht="27" customHeight="1" x14ac:dyDescent="0.25">
      <c r="A57" s="8">
        <v>32</v>
      </c>
      <c r="B57" s="59" t="s">
        <v>66</v>
      </c>
      <c r="C57" s="60"/>
      <c r="D57" s="60"/>
      <c r="E57" s="60"/>
      <c r="F57" s="9">
        <v>2</v>
      </c>
      <c r="G57" s="13" t="s">
        <v>13</v>
      </c>
      <c r="H57" s="13"/>
      <c r="I57" s="10">
        <v>0</v>
      </c>
      <c r="J57" s="11">
        <f t="shared" ref="J57:J59" si="14">F57*I57</f>
        <v>0</v>
      </c>
    </row>
    <row r="58" spans="1:10" s="1" customFormat="1" ht="13.5" customHeight="1" x14ac:dyDescent="0.25">
      <c r="A58" s="8">
        <v>33</v>
      </c>
      <c r="B58" s="59" t="s">
        <v>65</v>
      </c>
      <c r="C58" s="60"/>
      <c r="D58" s="60"/>
      <c r="E58" s="60"/>
      <c r="F58" s="9">
        <v>3</v>
      </c>
      <c r="G58" s="13" t="s">
        <v>13</v>
      </c>
      <c r="H58" s="13"/>
      <c r="I58" s="10">
        <v>0</v>
      </c>
      <c r="J58" s="11">
        <f t="shared" si="14"/>
        <v>0</v>
      </c>
    </row>
    <row r="59" spans="1:10" s="1" customFormat="1" ht="13.5" customHeight="1" x14ac:dyDescent="0.25">
      <c r="A59" s="8">
        <v>34</v>
      </c>
      <c r="B59" s="59" t="s">
        <v>67</v>
      </c>
      <c r="C59" s="60"/>
      <c r="D59" s="60"/>
      <c r="E59" s="60"/>
      <c r="F59" s="9">
        <v>5</v>
      </c>
      <c r="G59" s="13" t="s">
        <v>13</v>
      </c>
      <c r="H59" s="13"/>
      <c r="I59" s="10">
        <v>0</v>
      </c>
      <c r="J59" s="11">
        <f t="shared" si="14"/>
        <v>0</v>
      </c>
    </row>
    <row r="60" spans="1:10" s="1" customFormat="1" ht="13.5" customHeight="1" x14ac:dyDescent="0.25">
      <c r="A60" s="8">
        <v>35</v>
      </c>
      <c r="B60" s="59" t="s">
        <v>68</v>
      </c>
      <c r="C60" s="60"/>
      <c r="D60" s="60"/>
      <c r="E60" s="60"/>
      <c r="F60" s="9">
        <v>12</v>
      </c>
      <c r="G60" s="13" t="s">
        <v>13</v>
      </c>
      <c r="H60" s="13"/>
      <c r="I60" s="10">
        <v>0</v>
      </c>
      <c r="J60" s="11">
        <f t="shared" ref="J60:J62" si="15">F60*I60</f>
        <v>0</v>
      </c>
    </row>
    <row r="61" spans="1:10" s="1" customFormat="1" ht="13.5" customHeight="1" x14ac:dyDescent="0.25">
      <c r="A61" s="8">
        <v>36</v>
      </c>
      <c r="B61" s="59" t="s">
        <v>70</v>
      </c>
      <c r="C61" s="60"/>
      <c r="D61" s="60"/>
      <c r="E61" s="60"/>
      <c r="F61" s="9">
        <v>2</v>
      </c>
      <c r="G61" s="13" t="s">
        <v>13</v>
      </c>
      <c r="H61" s="13"/>
      <c r="I61" s="10">
        <v>0</v>
      </c>
      <c r="J61" s="11">
        <f t="shared" si="15"/>
        <v>0</v>
      </c>
    </row>
    <row r="62" spans="1:10" s="1" customFormat="1" ht="13.5" customHeight="1" x14ac:dyDescent="0.25">
      <c r="A62" s="8">
        <v>37</v>
      </c>
      <c r="B62" s="59" t="s">
        <v>69</v>
      </c>
      <c r="C62" s="60"/>
      <c r="D62" s="60"/>
      <c r="E62" s="60"/>
      <c r="F62" s="9">
        <v>8</v>
      </c>
      <c r="G62" s="13" t="s">
        <v>13</v>
      </c>
      <c r="H62" s="13"/>
      <c r="I62" s="10">
        <v>0</v>
      </c>
      <c r="J62" s="11">
        <f t="shared" si="15"/>
        <v>0</v>
      </c>
    </row>
    <row r="63" spans="1:10" s="1" customFormat="1" ht="13.5" customHeight="1" x14ac:dyDescent="0.25">
      <c r="A63" s="8">
        <v>38</v>
      </c>
      <c r="B63" s="59" t="s">
        <v>71</v>
      </c>
      <c r="C63" s="60"/>
      <c r="D63" s="60"/>
      <c r="E63" s="60"/>
      <c r="F63" s="9">
        <v>8</v>
      </c>
      <c r="G63" s="13" t="s">
        <v>13</v>
      </c>
      <c r="H63" s="13"/>
      <c r="I63" s="10">
        <v>0</v>
      </c>
      <c r="J63" s="11">
        <f t="shared" si="13"/>
        <v>0</v>
      </c>
    </row>
    <row r="64" spans="1:10" s="1" customFormat="1" ht="13.5" customHeight="1" x14ac:dyDescent="0.25">
      <c r="A64" s="8">
        <v>39</v>
      </c>
      <c r="B64" s="59" t="s">
        <v>72</v>
      </c>
      <c r="C64" s="60"/>
      <c r="D64" s="60"/>
      <c r="E64" s="60"/>
      <c r="F64" s="9">
        <v>30</v>
      </c>
      <c r="G64" s="13" t="s">
        <v>13</v>
      </c>
      <c r="H64" s="13"/>
      <c r="I64" s="10">
        <v>0</v>
      </c>
      <c r="J64" s="11">
        <f t="shared" si="13"/>
        <v>0</v>
      </c>
    </row>
    <row r="65" spans="1:10" s="1" customFormat="1" ht="13.5" customHeight="1" x14ac:dyDescent="0.25">
      <c r="A65" s="8">
        <v>40</v>
      </c>
      <c r="B65" s="59" t="s">
        <v>41</v>
      </c>
      <c r="C65" s="60"/>
      <c r="D65" s="60"/>
      <c r="E65" s="60"/>
      <c r="F65" s="9">
        <v>2</v>
      </c>
      <c r="G65" s="13" t="s">
        <v>7</v>
      </c>
      <c r="H65" s="13"/>
      <c r="I65" s="10">
        <v>0</v>
      </c>
      <c r="J65" s="11">
        <f t="shared" si="13"/>
        <v>0</v>
      </c>
    </row>
    <row r="66" spans="1:10" s="1" customFormat="1" ht="13.5" customHeight="1" x14ac:dyDescent="0.25">
      <c r="A66" s="8">
        <v>41</v>
      </c>
      <c r="B66" s="59" t="s">
        <v>23</v>
      </c>
      <c r="C66" s="60"/>
      <c r="D66" s="60"/>
      <c r="E66" s="60"/>
      <c r="F66" s="9">
        <v>2</v>
      </c>
      <c r="G66" s="13" t="s">
        <v>7</v>
      </c>
      <c r="H66" s="13"/>
      <c r="I66" s="10">
        <v>0</v>
      </c>
      <c r="J66" s="11">
        <f t="shared" si="13"/>
        <v>0</v>
      </c>
    </row>
    <row r="67" spans="1:10" s="1" customFormat="1" ht="13.5" customHeight="1" x14ac:dyDescent="0.25">
      <c r="A67" s="8">
        <v>42</v>
      </c>
      <c r="B67" s="59" t="s">
        <v>31</v>
      </c>
      <c r="C67" s="60"/>
      <c r="D67" s="60"/>
      <c r="E67" s="60"/>
      <c r="F67" s="9">
        <v>1</v>
      </c>
      <c r="G67" s="13"/>
      <c r="H67" s="13"/>
      <c r="I67" s="10">
        <v>0</v>
      </c>
      <c r="J67" s="11">
        <f t="shared" si="2"/>
        <v>0</v>
      </c>
    </row>
    <row r="68" spans="1:10" s="1" customFormat="1" ht="13.5" customHeight="1" x14ac:dyDescent="0.25">
      <c r="A68" s="8">
        <v>43</v>
      </c>
      <c r="B68" s="59" t="s">
        <v>40</v>
      </c>
      <c r="C68" s="60"/>
      <c r="D68" s="60"/>
      <c r="E68" s="60"/>
      <c r="F68" s="9">
        <v>1</v>
      </c>
      <c r="G68" s="13"/>
      <c r="H68" s="13"/>
      <c r="I68" s="10">
        <v>0</v>
      </c>
      <c r="J68" s="11">
        <f t="shared" si="2"/>
        <v>0</v>
      </c>
    </row>
    <row r="69" spans="1:10" s="1" customFormat="1" ht="13.5" customHeight="1" x14ac:dyDescent="0.25">
      <c r="A69" s="8">
        <v>44</v>
      </c>
      <c r="B69" s="59" t="s">
        <v>63</v>
      </c>
      <c r="C69" s="60"/>
      <c r="D69" s="60"/>
      <c r="E69" s="60"/>
      <c r="F69" s="9">
        <v>1</v>
      </c>
      <c r="G69" s="13"/>
      <c r="H69" s="13"/>
      <c r="I69" s="10">
        <v>0</v>
      </c>
      <c r="J69" s="11">
        <f t="shared" si="2"/>
        <v>0</v>
      </c>
    </row>
    <row r="70" spans="1:10" s="1" customFormat="1" ht="13.5" customHeight="1" x14ac:dyDescent="0.25">
      <c r="A70" s="8">
        <v>45</v>
      </c>
      <c r="B70" s="59" t="s">
        <v>32</v>
      </c>
      <c r="C70" s="60"/>
      <c r="D70" s="60"/>
      <c r="E70" s="60"/>
      <c r="F70" s="9">
        <v>1</v>
      </c>
      <c r="G70" s="13"/>
      <c r="H70" s="13"/>
      <c r="I70" s="10">
        <v>0</v>
      </c>
      <c r="J70" s="11">
        <f t="shared" si="2"/>
        <v>0</v>
      </c>
    </row>
    <row r="71" spans="1:10" s="1" customFormat="1" ht="15" customHeight="1" thickBot="1" x14ac:dyDescent="0.3">
      <c r="A71" s="21" t="s">
        <v>114</v>
      </c>
      <c r="B71" s="61" t="s">
        <v>120</v>
      </c>
      <c r="C71" s="62"/>
      <c r="D71" s="62"/>
      <c r="E71" s="62"/>
      <c r="F71" s="62"/>
      <c r="G71" s="62"/>
      <c r="H71" s="62"/>
      <c r="I71" s="63"/>
      <c r="J71" s="12">
        <f>SUM(J26:J70)</f>
        <v>0</v>
      </c>
    </row>
    <row r="72" spans="1:10" s="1" customFormat="1" ht="19.5" customHeight="1" x14ac:dyDescent="0.25">
      <c r="A72" s="77" t="s">
        <v>6</v>
      </c>
      <c r="B72" s="78"/>
      <c r="C72" s="78"/>
      <c r="D72" s="78"/>
      <c r="E72" s="78"/>
      <c r="F72" s="78"/>
      <c r="G72" s="78"/>
      <c r="H72" s="78"/>
      <c r="I72" s="78"/>
      <c r="J72" s="79"/>
    </row>
    <row r="73" spans="1:10" s="1" customFormat="1" ht="54" customHeight="1" x14ac:dyDescent="0.25">
      <c r="A73" s="8">
        <v>1</v>
      </c>
      <c r="B73" s="59" t="s">
        <v>81</v>
      </c>
      <c r="C73" s="60"/>
      <c r="D73" s="60"/>
      <c r="E73" s="60"/>
      <c r="F73" s="9">
        <v>1</v>
      </c>
      <c r="G73" s="13" t="s">
        <v>7</v>
      </c>
      <c r="H73" s="13"/>
      <c r="I73" s="10">
        <v>0</v>
      </c>
      <c r="J73" s="11">
        <f>F73*I73</f>
        <v>0</v>
      </c>
    </row>
    <row r="74" spans="1:10" s="1" customFormat="1" ht="27" customHeight="1" x14ac:dyDescent="0.25">
      <c r="A74" s="8">
        <v>2</v>
      </c>
      <c r="B74" s="59" t="s">
        <v>78</v>
      </c>
      <c r="C74" s="60"/>
      <c r="D74" s="60"/>
      <c r="E74" s="60"/>
      <c r="F74" s="9">
        <v>1</v>
      </c>
      <c r="G74" s="13" t="s">
        <v>7</v>
      </c>
      <c r="H74" s="13"/>
      <c r="I74" s="10">
        <v>0</v>
      </c>
      <c r="J74" s="11">
        <f t="shared" ref="J74:J84" si="16">F74*I74</f>
        <v>0</v>
      </c>
    </row>
    <row r="75" spans="1:10" s="1" customFormat="1" ht="13.5" customHeight="1" x14ac:dyDescent="0.25">
      <c r="A75" s="8">
        <v>3</v>
      </c>
      <c r="B75" s="59" t="s">
        <v>26</v>
      </c>
      <c r="C75" s="60"/>
      <c r="D75" s="60"/>
      <c r="E75" s="60"/>
      <c r="F75" s="9">
        <v>10</v>
      </c>
      <c r="G75" s="13" t="s">
        <v>7</v>
      </c>
      <c r="H75" s="13"/>
      <c r="I75" s="10">
        <v>0</v>
      </c>
      <c r="J75" s="11">
        <f t="shared" si="16"/>
        <v>0</v>
      </c>
    </row>
    <row r="76" spans="1:10" s="1" customFormat="1" ht="13.5" customHeight="1" x14ac:dyDescent="0.25">
      <c r="A76" s="8">
        <v>4</v>
      </c>
      <c r="B76" s="59" t="s">
        <v>73</v>
      </c>
      <c r="C76" s="60"/>
      <c r="D76" s="60"/>
      <c r="E76" s="60"/>
      <c r="F76" s="9">
        <v>2</v>
      </c>
      <c r="G76" s="13" t="s">
        <v>7</v>
      </c>
      <c r="H76" s="13"/>
      <c r="I76" s="10">
        <v>0</v>
      </c>
      <c r="J76" s="11">
        <f t="shared" si="16"/>
        <v>0</v>
      </c>
    </row>
    <row r="77" spans="1:10" s="1" customFormat="1" ht="13.5" customHeight="1" x14ac:dyDescent="0.25">
      <c r="A77" s="8">
        <v>5</v>
      </c>
      <c r="B77" s="59" t="s">
        <v>75</v>
      </c>
      <c r="C77" s="60"/>
      <c r="D77" s="60"/>
      <c r="E77" s="60"/>
      <c r="F77" s="9">
        <v>1</v>
      </c>
      <c r="G77" s="13" t="s">
        <v>7</v>
      </c>
      <c r="H77" s="13"/>
      <c r="I77" s="10">
        <v>0</v>
      </c>
      <c r="J77" s="11">
        <f t="shared" si="16"/>
        <v>0</v>
      </c>
    </row>
    <row r="78" spans="1:10" s="1" customFormat="1" ht="13.5" customHeight="1" x14ac:dyDescent="0.25">
      <c r="A78" s="8">
        <v>6</v>
      </c>
      <c r="B78" s="59" t="s">
        <v>34</v>
      </c>
      <c r="C78" s="60"/>
      <c r="D78" s="60"/>
      <c r="E78" s="60"/>
      <c r="F78" s="9">
        <v>10</v>
      </c>
      <c r="G78" s="13" t="s">
        <v>13</v>
      </c>
      <c r="H78" s="13"/>
      <c r="I78" s="10">
        <v>0</v>
      </c>
      <c r="J78" s="11">
        <f t="shared" si="16"/>
        <v>0</v>
      </c>
    </row>
    <row r="79" spans="1:10" s="1" customFormat="1" ht="13.5" customHeight="1" x14ac:dyDescent="0.25">
      <c r="A79" s="8">
        <v>7</v>
      </c>
      <c r="B79" s="59" t="s">
        <v>33</v>
      </c>
      <c r="C79" s="60"/>
      <c r="D79" s="60"/>
      <c r="E79" s="60"/>
      <c r="F79" s="9">
        <v>4</v>
      </c>
      <c r="G79" s="13" t="s">
        <v>7</v>
      </c>
      <c r="H79" s="13"/>
      <c r="I79" s="10">
        <v>0</v>
      </c>
      <c r="J79" s="11">
        <f t="shared" si="16"/>
        <v>0</v>
      </c>
    </row>
    <row r="80" spans="1:10" s="1" customFormat="1" ht="13.5" customHeight="1" x14ac:dyDescent="0.25">
      <c r="A80" s="8">
        <v>8</v>
      </c>
      <c r="B80" s="59" t="s">
        <v>33</v>
      </c>
      <c r="C80" s="60"/>
      <c r="D80" s="60"/>
      <c r="E80" s="60"/>
      <c r="F80" s="9">
        <v>4</v>
      </c>
      <c r="G80" s="13" t="s">
        <v>7</v>
      </c>
      <c r="H80" s="13"/>
      <c r="I80" s="10">
        <v>0</v>
      </c>
      <c r="J80" s="11">
        <f t="shared" ref="J80" si="17">F80*I80</f>
        <v>0</v>
      </c>
    </row>
    <row r="81" spans="1:10" s="1" customFormat="1" ht="13.5" customHeight="1" x14ac:dyDescent="0.25">
      <c r="A81" s="8">
        <v>9</v>
      </c>
      <c r="B81" s="59" t="s">
        <v>89</v>
      </c>
      <c r="C81" s="60"/>
      <c r="D81" s="60"/>
      <c r="E81" s="60"/>
      <c r="F81" s="9">
        <v>1</v>
      </c>
      <c r="G81" s="13" t="s">
        <v>7</v>
      </c>
      <c r="H81" s="13"/>
      <c r="I81" s="10">
        <v>0</v>
      </c>
      <c r="J81" s="11">
        <f t="shared" si="16"/>
        <v>0</v>
      </c>
    </row>
    <row r="82" spans="1:10" s="1" customFormat="1" ht="13.5" customHeight="1" x14ac:dyDescent="0.25">
      <c r="A82" s="8">
        <v>10</v>
      </c>
      <c r="B82" s="59" t="s">
        <v>88</v>
      </c>
      <c r="C82" s="60"/>
      <c r="D82" s="60"/>
      <c r="E82" s="60"/>
      <c r="F82" s="9">
        <v>2</v>
      </c>
      <c r="G82" s="13" t="s">
        <v>7</v>
      </c>
      <c r="H82" s="13"/>
      <c r="I82" s="10">
        <v>0</v>
      </c>
      <c r="J82" s="11">
        <f t="shared" si="16"/>
        <v>0</v>
      </c>
    </row>
    <row r="83" spans="1:10" s="1" customFormat="1" ht="13.5" customHeight="1" x14ac:dyDescent="0.25">
      <c r="A83" s="8">
        <v>11</v>
      </c>
      <c r="B83" s="59" t="s">
        <v>76</v>
      </c>
      <c r="C83" s="60"/>
      <c r="D83" s="60"/>
      <c r="E83" s="60"/>
      <c r="F83" s="9">
        <v>4</v>
      </c>
      <c r="G83" s="13" t="s">
        <v>13</v>
      </c>
      <c r="H83" s="13"/>
      <c r="I83" s="10">
        <v>0</v>
      </c>
      <c r="J83" s="11">
        <f t="shared" si="16"/>
        <v>0</v>
      </c>
    </row>
    <row r="84" spans="1:10" s="1" customFormat="1" ht="13.5" customHeight="1" x14ac:dyDescent="0.25">
      <c r="A84" s="8">
        <v>12</v>
      </c>
      <c r="B84" s="59" t="s">
        <v>77</v>
      </c>
      <c r="C84" s="60"/>
      <c r="D84" s="60"/>
      <c r="E84" s="60"/>
      <c r="F84" s="9">
        <v>4</v>
      </c>
      <c r="G84" s="13" t="s">
        <v>13</v>
      </c>
      <c r="H84" s="13"/>
      <c r="I84" s="10">
        <v>0</v>
      </c>
      <c r="J84" s="11">
        <f t="shared" si="16"/>
        <v>0</v>
      </c>
    </row>
    <row r="85" spans="1:10" s="1" customFormat="1" ht="54" customHeight="1" x14ac:dyDescent="0.25">
      <c r="A85" s="8">
        <v>13</v>
      </c>
      <c r="B85" s="59" t="s">
        <v>82</v>
      </c>
      <c r="C85" s="60"/>
      <c r="D85" s="60"/>
      <c r="E85" s="60"/>
      <c r="F85" s="9">
        <v>1</v>
      </c>
      <c r="G85" s="13" t="s">
        <v>7</v>
      </c>
      <c r="H85" s="13"/>
      <c r="I85" s="10">
        <v>0</v>
      </c>
      <c r="J85" s="11">
        <f t="shared" ref="J85:J91" si="18">F85*I85</f>
        <v>0</v>
      </c>
    </row>
    <row r="86" spans="1:10" s="1" customFormat="1" ht="27" customHeight="1" x14ac:dyDescent="0.25">
      <c r="A86" s="8">
        <v>14</v>
      </c>
      <c r="B86" s="59" t="s">
        <v>83</v>
      </c>
      <c r="C86" s="60"/>
      <c r="D86" s="60"/>
      <c r="E86" s="60"/>
      <c r="F86" s="9">
        <v>1</v>
      </c>
      <c r="G86" s="13" t="s">
        <v>7</v>
      </c>
      <c r="H86" s="13"/>
      <c r="I86" s="10">
        <v>0</v>
      </c>
      <c r="J86" s="11">
        <f t="shared" ref="J86:J87" si="19">F86*I86</f>
        <v>0</v>
      </c>
    </row>
    <row r="87" spans="1:10" s="1" customFormat="1" ht="13.5" customHeight="1" x14ac:dyDescent="0.25">
      <c r="A87" s="8">
        <v>15</v>
      </c>
      <c r="B87" s="59" t="s">
        <v>84</v>
      </c>
      <c r="C87" s="60"/>
      <c r="D87" s="60"/>
      <c r="E87" s="60"/>
      <c r="F87" s="9">
        <v>30</v>
      </c>
      <c r="G87" s="13" t="s">
        <v>7</v>
      </c>
      <c r="H87" s="13"/>
      <c r="I87" s="10">
        <v>0</v>
      </c>
      <c r="J87" s="11">
        <f t="shared" si="19"/>
        <v>0</v>
      </c>
    </row>
    <row r="88" spans="1:10" s="1" customFormat="1" ht="13.5" customHeight="1" x14ac:dyDescent="0.25">
      <c r="A88" s="8">
        <v>16</v>
      </c>
      <c r="B88" s="59" t="s">
        <v>79</v>
      </c>
      <c r="C88" s="60"/>
      <c r="D88" s="60"/>
      <c r="E88" s="60"/>
      <c r="F88" s="9">
        <v>20</v>
      </c>
      <c r="G88" s="13" t="s">
        <v>7</v>
      </c>
      <c r="H88" s="13"/>
      <c r="I88" s="10">
        <v>0</v>
      </c>
      <c r="J88" s="11">
        <f t="shared" si="18"/>
        <v>0</v>
      </c>
    </row>
    <row r="89" spans="1:10" s="1" customFormat="1" ht="13.5" customHeight="1" x14ac:dyDescent="0.25">
      <c r="A89" s="8">
        <v>17</v>
      </c>
      <c r="B89" s="59" t="s">
        <v>80</v>
      </c>
      <c r="C89" s="60"/>
      <c r="D89" s="60"/>
      <c r="E89" s="60"/>
      <c r="F89" s="9">
        <v>15</v>
      </c>
      <c r="G89" s="13" t="s">
        <v>7</v>
      </c>
      <c r="H89" s="13"/>
      <c r="I89" s="10">
        <v>0</v>
      </c>
      <c r="J89" s="11">
        <f t="shared" si="18"/>
        <v>0</v>
      </c>
    </row>
    <row r="90" spans="1:10" s="1" customFormat="1" ht="13.5" customHeight="1" x14ac:dyDescent="0.25">
      <c r="A90" s="8">
        <v>18</v>
      </c>
      <c r="B90" s="59" t="s">
        <v>87</v>
      </c>
      <c r="C90" s="60"/>
      <c r="D90" s="60"/>
      <c r="E90" s="60"/>
      <c r="F90" s="9">
        <v>100</v>
      </c>
      <c r="G90" s="13" t="s">
        <v>7</v>
      </c>
      <c r="H90" s="13"/>
      <c r="I90" s="10">
        <v>0</v>
      </c>
      <c r="J90" s="11">
        <f t="shared" ref="J90" si="20">F90*I90</f>
        <v>0</v>
      </c>
    </row>
    <row r="91" spans="1:10" s="1" customFormat="1" ht="13.5" customHeight="1" x14ac:dyDescent="0.25">
      <c r="A91" s="8">
        <v>19</v>
      </c>
      <c r="B91" s="59" t="s">
        <v>85</v>
      </c>
      <c r="C91" s="60"/>
      <c r="D91" s="60"/>
      <c r="E91" s="60"/>
      <c r="F91" s="9">
        <v>300</v>
      </c>
      <c r="G91" s="13" t="s">
        <v>7</v>
      </c>
      <c r="H91" s="13"/>
      <c r="I91" s="10">
        <v>0</v>
      </c>
      <c r="J91" s="11">
        <f t="shared" si="18"/>
        <v>0</v>
      </c>
    </row>
    <row r="92" spans="1:10" s="1" customFormat="1" ht="13.5" customHeight="1" x14ac:dyDescent="0.25">
      <c r="A92" s="8">
        <v>20</v>
      </c>
      <c r="B92" s="59" t="s">
        <v>86</v>
      </c>
      <c r="C92" s="60"/>
      <c r="D92" s="60"/>
      <c r="E92" s="60"/>
      <c r="F92" s="9">
        <v>100</v>
      </c>
      <c r="G92" s="13" t="s">
        <v>7</v>
      </c>
      <c r="H92" s="13"/>
      <c r="I92" s="10">
        <v>0</v>
      </c>
      <c r="J92" s="11">
        <f t="shared" ref="J92" si="21">F92*I92</f>
        <v>0</v>
      </c>
    </row>
    <row r="93" spans="1:10" s="1" customFormat="1" ht="13.5" customHeight="1" x14ac:dyDescent="0.25">
      <c r="A93" s="8">
        <v>21</v>
      </c>
      <c r="B93" s="59" t="s">
        <v>31</v>
      </c>
      <c r="C93" s="64"/>
      <c r="D93" s="64"/>
      <c r="E93" s="65"/>
      <c r="F93" s="9">
        <v>1</v>
      </c>
      <c r="G93" s="13"/>
      <c r="H93" s="13"/>
      <c r="I93" s="10">
        <v>0</v>
      </c>
      <c r="J93" s="11">
        <f t="shared" ref="J93:J96" si="22">F93*I93</f>
        <v>0</v>
      </c>
    </row>
    <row r="94" spans="1:10" s="1" customFormat="1" ht="13.5" customHeight="1" x14ac:dyDescent="0.25">
      <c r="A94" s="8">
        <v>22</v>
      </c>
      <c r="B94" s="59" t="s">
        <v>40</v>
      </c>
      <c r="C94" s="60"/>
      <c r="D94" s="60"/>
      <c r="E94" s="60"/>
      <c r="F94" s="9">
        <v>1</v>
      </c>
      <c r="G94" s="13"/>
      <c r="H94" s="13"/>
      <c r="I94" s="10">
        <v>0</v>
      </c>
      <c r="J94" s="11">
        <f t="shared" si="22"/>
        <v>0</v>
      </c>
    </row>
    <row r="95" spans="1:10" s="1" customFormat="1" ht="13.5" customHeight="1" x14ac:dyDescent="0.25">
      <c r="A95" s="8">
        <v>23</v>
      </c>
      <c r="B95" s="59" t="s">
        <v>63</v>
      </c>
      <c r="C95" s="60"/>
      <c r="D95" s="60"/>
      <c r="E95" s="60"/>
      <c r="F95" s="9">
        <v>1</v>
      </c>
      <c r="G95" s="13"/>
      <c r="H95" s="13"/>
      <c r="I95" s="10">
        <v>0</v>
      </c>
      <c r="J95" s="11">
        <f t="shared" si="22"/>
        <v>0</v>
      </c>
    </row>
    <row r="96" spans="1:10" s="1" customFormat="1" ht="13.5" customHeight="1" x14ac:dyDescent="0.25">
      <c r="A96" s="8">
        <v>24</v>
      </c>
      <c r="B96" s="59" t="s">
        <v>32</v>
      </c>
      <c r="C96" s="60"/>
      <c r="D96" s="60"/>
      <c r="E96" s="60"/>
      <c r="F96" s="9">
        <v>1</v>
      </c>
      <c r="G96" s="13"/>
      <c r="H96" s="13"/>
      <c r="I96" s="10">
        <v>0</v>
      </c>
      <c r="J96" s="11">
        <f t="shared" si="22"/>
        <v>0</v>
      </c>
    </row>
    <row r="97" spans="1:10" s="1" customFormat="1" ht="15" customHeight="1" thickBot="1" x14ac:dyDescent="0.3">
      <c r="A97" s="21" t="s">
        <v>115</v>
      </c>
      <c r="B97" s="61" t="s">
        <v>120</v>
      </c>
      <c r="C97" s="62"/>
      <c r="D97" s="62"/>
      <c r="E97" s="62"/>
      <c r="F97" s="62"/>
      <c r="G97" s="62"/>
      <c r="H97" s="62"/>
      <c r="I97" s="63"/>
      <c r="J97" s="12">
        <f>SUM(J73:J96)</f>
        <v>0</v>
      </c>
    </row>
    <row r="98" spans="1:10" s="1" customFormat="1" ht="19.5" customHeight="1" x14ac:dyDescent="0.25">
      <c r="A98" s="77" t="s">
        <v>5</v>
      </c>
      <c r="B98" s="78"/>
      <c r="C98" s="78"/>
      <c r="D98" s="78"/>
      <c r="E98" s="78"/>
      <c r="F98" s="78"/>
      <c r="G98" s="78"/>
      <c r="H98" s="78"/>
      <c r="I98" s="78"/>
      <c r="J98" s="79"/>
    </row>
    <row r="99" spans="1:10" s="1" customFormat="1" ht="15" customHeight="1" x14ac:dyDescent="0.2">
      <c r="A99" s="5"/>
      <c r="B99" s="69" t="s">
        <v>8</v>
      </c>
      <c r="C99" s="70"/>
      <c r="D99" s="70"/>
      <c r="E99" s="70"/>
      <c r="F99" s="14" t="s">
        <v>10</v>
      </c>
      <c r="G99" s="15" t="s">
        <v>9</v>
      </c>
      <c r="H99" s="15"/>
      <c r="I99" s="6" t="s">
        <v>12</v>
      </c>
      <c r="J99" s="7" t="s">
        <v>11</v>
      </c>
    </row>
    <row r="100" spans="1:10" s="1" customFormat="1" ht="27" customHeight="1" x14ac:dyDescent="0.25">
      <c r="A100" s="8">
        <v>1</v>
      </c>
      <c r="B100" s="59" t="s">
        <v>43</v>
      </c>
      <c r="C100" s="60"/>
      <c r="D100" s="60"/>
      <c r="E100" s="60"/>
      <c r="F100" s="9">
        <v>15</v>
      </c>
      <c r="G100" s="13" t="s">
        <v>7</v>
      </c>
      <c r="H100" s="13"/>
      <c r="I100" s="10">
        <v>0</v>
      </c>
      <c r="J100" s="11">
        <f t="shared" ref="J100:J111" si="23">F100*I100</f>
        <v>0</v>
      </c>
    </row>
    <row r="101" spans="1:10" s="1" customFormat="1" ht="13.5" customHeight="1" x14ac:dyDescent="0.25">
      <c r="A101" s="8">
        <v>2</v>
      </c>
      <c r="B101" s="59" t="s">
        <v>46</v>
      </c>
      <c r="C101" s="60"/>
      <c r="D101" s="60"/>
      <c r="E101" s="60"/>
      <c r="F101" s="9">
        <v>15</v>
      </c>
      <c r="G101" s="13" t="s">
        <v>7</v>
      </c>
      <c r="H101" s="13"/>
      <c r="I101" s="10">
        <v>0</v>
      </c>
      <c r="J101" s="11">
        <f t="shared" ref="J101" si="24">F101*I101</f>
        <v>0</v>
      </c>
    </row>
    <row r="102" spans="1:10" s="1" customFormat="1" ht="27" customHeight="1" x14ac:dyDescent="0.25">
      <c r="A102" s="8">
        <v>3</v>
      </c>
      <c r="B102" s="59" t="s">
        <v>45</v>
      </c>
      <c r="C102" s="60"/>
      <c r="D102" s="60"/>
      <c r="E102" s="60"/>
      <c r="F102" s="9">
        <v>20</v>
      </c>
      <c r="G102" s="13" t="s">
        <v>7</v>
      </c>
      <c r="H102" s="13"/>
      <c r="I102" s="10">
        <v>0</v>
      </c>
      <c r="J102" s="11">
        <f t="shared" si="23"/>
        <v>0</v>
      </c>
    </row>
    <row r="103" spans="1:10" s="1" customFormat="1" ht="13.5" customHeight="1" x14ac:dyDescent="0.25">
      <c r="A103" s="8">
        <v>4</v>
      </c>
      <c r="B103" s="59" t="s">
        <v>90</v>
      </c>
      <c r="C103" s="60"/>
      <c r="D103" s="60"/>
      <c r="E103" s="60"/>
      <c r="F103" s="9">
        <v>60</v>
      </c>
      <c r="G103" s="13" t="s">
        <v>13</v>
      </c>
      <c r="H103" s="13"/>
      <c r="I103" s="10">
        <v>0</v>
      </c>
      <c r="J103" s="11">
        <f t="shared" si="23"/>
        <v>0</v>
      </c>
    </row>
    <row r="104" spans="1:10" s="1" customFormat="1" ht="13.5" customHeight="1" x14ac:dyDescent="0.25">
      <c r="A104" s="8">
        <v>5</v>
      </c>
      <c r="B104" s="59" t="s">
        <v>44</v>
      </c>
      <c r="C104" s="60"/>
      <c r="D104" s="60"/>
      <c r="E104" s="60"/>
      <c r="F104" s="9">
        <v>40</v>
      </c>
      <c r="G104" s="13" t="s">
        <v>7</v>
      </c>
      <c r="H104" s="13"/>
      <c r="I104" s="10">
        <v>0</v>
      </c>
      <c r="J104" s="11">
        <f t="shared" si="23"/>
        <v>0</v>
      </c>
    </row>
    <row r="105" spans="1:10" s="1" customFormat="1" ht="13.5" customHeight="1" x14ac:dyDescent="0.25">
      <c r="A105" s="8">
        <v>6</v>
      </c>
      <c r="B105" s="59" t="s">
        <v>64</v>
      </c>
      <c r="C105" s="60"/>
      <c r="D105" s="60"/>
      <c r="E105" s="60"/>
      <c r="F105" s="9">
        <v>40</v>
      </c>
      <c r="G105" s="13" t="s">
        <v>7</v>
      </c>
      <c r="H105" s="13"/>
      <c r="I105" s="10">
        <v>0</v>
      </c>
      <c r="J105" s="11">
        <f t="shared" si="23"/>
        <v>0</v>
      </c>
    </row>
    <row r="106" spans="1:10" s="1" customFormat="1" ht="13.5" customHeight="1" x14ac:dyDescent="0.25">
      <c r="A106" s="8">
        <v>7</v>
      </c>
      <c r="B106" s="59" t="s">
        <v>91</v>
      </c>
      <c r="C106" s="60"/>
      <c r="D106" s="60"/>
      <c r="E106" s="60"/>
      <c r="F106" s="9">
        <v>25</v>
      </c>
      <c r="G106" s="13" t="s">
        <v>13</v>
      </c>
      <c r="H106" s="13"/>
      <c r="I106" s="10">
        <v>0</v>
      </c>
      <c r="J106" s="11">
        <f t="shared" si="23"/>
        <v>0</v>
      </c>
    </row>
    <row r="107" spans="1:10" s="1" customFormat="1" ht="13.5" customHeight="1" x14ac:dyDescent="0.25">
      <c r="A107" s="8">
        <v>8</v>
      </c>
      <c r="B107" s="59" t="s">
        <v>42</v>
      </c>
      <c r="C107" s="60"/>
      <c r="D107" s="60"/>
      <c r="E107" s="60"/>
      <c r="F107" s="9">
        <v>13</v>
      </c>
      <c r="G107" s="13" t="s">
        <v>7</v>
      </c>
      <c r="H107" s="13"/>
      <c r="I107" s="10">
        <v>0</v>
      </c>
      <c r="J107" s="11">
        <f t="shared" ref="J107" si="25">F107*I107</f>
        <v>0</v>
      </c>
    </row>
    <row r="108" spans="1:10" s="1" customFormat="1" ht="13.5" customHeight="1" x14ac:dyDescent="0.25">
      <c r="A108" s="8">
        <v>9</v>
      </c>
      <c r="B108" s="59" t="s">
        <v>41</v>
      </c>
      <c r="C108" s="60"/>
      <c r="D108" s="60"/>
      <c r="E108" s="60"/>
      <c r="F108" s="9">
        <v>1</v>
      </c>
      <c r="G108" s="13" t="s">
        <v>7</v>
      </c>
      <c r="H108" s="13"/>
      <c r="I108" s="10">
        <v>0</v>
      </c>
      <c r="J108" s="11">
        <f t="shared" si="23"/>
        <v>0</v>
      </c>
    </row>
    <row r="109" spans="1:10" s="1" customFormat="1" ht="13.5" customHeight="1" x14ac:dyDescent="0.25">
      <c r="A109" s="8">
        <v>10</v>
      </c>
      <c r="B109" s="59" t="s">
        <v>23</v>
      </c>
      <c r="C109" s="60"/>
      <c r="D109" s="60"/>
      <c r="E109" s="60"/>
      <c r="F109" s="9">
        <v>1</v>
      </c>
      <c r="G109" s="13" t="s">
        <v>7</v>
      </c>
      <c r="H109" s="13"/>
      <c r="I109" s="10">
        <v>0</v>
      </c>
      <c r="J109" s="11">
        <f t="shared" si="23"/>
        <v>0</v>
      </c>
    </row>
    <row r="110" spans="1:10" s="1" customFormat="1" ht="13.5" customHeight="1" x14ac:dyDescent="0.25">
      <c r="A110" s="8">
        <v>11</v>
      </c>
      <c r="B110" s="59" t="s">
        <v>63</v>
      </c>
      <c r="C110" s="60"/>
      <c r="D110" s="60"/>
      <c r="E110" s="60"/>
      <c r="F110" s="9">
        <v>1</v>
      </c>
      <c r="G110" s="13"/>
      <c r="H110" s="13"/>
      <c r="I110" s="10">
        <v>0</v>
      </c>
      <c r="J110" s="11">
        <f t="shared" si="23"/>
        <v>0</v>
      </c>
    </row>
    <row r="111" spans="1:10" s="1" customFormat="1" ht="13.5" customHeight="1" x14ac:dyDescent="0.25">
      <c r="A111" s="8">
        <v>12</v>
      </c>
      <c r="B111" s="59" t="s">
        <v>32</v>
      </c>
      <c r="C111" s="60"/>
      <c r="D111" s="60"/>
      <c r="E111" s="60"/>
      <c r="F111" s="9">
        <v>1</v>
      </c>
      <c r="G111" s="13"/>
      <c r="H111" s="13"/>
      <c r="I111" s="10">
        <v>0</v>
      </c>
      <c r="J111" s="11">
        <f t="shared" si="23"/>
        <v>0</v>
      </c>
    </row>
    <row r="112" spans="1:10" s="1" customFormat="1" ht="15" customHeight="1" thickBot="1" x14ac:dyDescent="0.3">
      <c r="A112" s="21" t="s">
        <v>116</v>
      </c>
      <c r="B112" s="61" t="s">
        <v>120</v>
      </c>
      <c r="C112" s="62"/>
      <c r="D112" s="62"/>
      <c r="E112" s="62"/>
      <c r="F112" s="62"/>
      <c r="G112" s="62"/>
      <c r="H112" s="62"/>
      <c r="I112" s="63"/>
      <c r="J112" s="12">
        <f>SUM(J100:J111)</f>
        <v>0</v>
      </c>
    </row>
    <row r="113" spans="1:10" s="1" customFormat="1" ht="15" customHeight="1" x14ac:dyDescent="0.25">
      <c r="A113"/>
      <c r="B113"/>
      <c r="C113"/>
      <c r="D113"/>
      <c r="E113"/>
      <c r="F113"/>
      <c r="G113"/>
      <c r="H113"/>
      <c r="I113"/>
      <c r="J113"/>
    </row>
  </sheetData>
  <mergeCells count="113">
    <mergeCell ref="A4:J4"/>
    <mergeCell ref="B103:E103"/>
    <mergeCell ref="B104:E104"/>
    <mergeCell ref="B105:E105"/>
    <mergeCell ref="A5:J5"/>
    <mergeCell ref="A1:C1"/>
    <mergeCell ref="D1:I1"/>
    <mergeCell ref="A2:C2"/>
    <mergeCell ref="A3:J3"/>
    <mergeCell ref="A98:J98"/>
    <mergeCell ref="A72:J72"/>
    <mergeCell ref="A24:J24"/>
    <mergeCell ref="B6:E6"/>
    <mergeCell ref="B7:E7"/>
    <mergeCell ref="B8:E8"/>
    <mergeCell ref="B10:E10"/>
    <mergeCell ref="B11:E11"/>
    <mergeCell ref="B84:E84"/>
    <mergeCell ref="B99:E99"/>
    <mergeCell ref="B100:E100"/>
    <mergeCell ref="B102:E102"/>
    <mergeCell ref="B17:E17"/>
    <mergeCell ref="B22:E22"/>
    <mergeCell ref="B18:E18"/>
    <mergeCell ref="B19:E19"/>
    <mergeCell ref="B9:E9"/>
    <mergeCell ref="B23:I23"/>
    <mergeCell ref="B20:E20"/>
    <mergeCell ref="B12:E12"/>
    <mergeCell ref="B13:E13"/>
    <mergeCell ref="B14:E14"/>
    <mergeCell ref="B15:E15"/>
    <mergeCell ref="B16:E16"/>
    <mergeCell ref="B30:E30"/>
    <mergeCell ref="B33:E33"/>
    <mergeCell ref="B34:E34"/>
    <mergeCell ref="B36:E36"/>
    <mergeCell ref="B37:E37"/>
    <mergeCell ref="B31:E31"/>
    <mergeCell ref="B35:E35"/>
    <mergeCell ref="B32:E32"/>
    <mergeCell ref="B25:E25"/>
    <mergeCell ref="B26:E26"/>
    <mergeCell ref="B27:E27"/>
    <mergeCell ref="B28:E28"/>
    <mergeCell ref="B29:E29"/>
    <mergeCell ref="B108:E108"/>
    <mergeCell ref="B109:E109"/>
    <mergeCell ref="B41:E41"/>
    <mergeCell ref="B44:E44"/>
    <mergeCell ref="B50:E50"/>
    <mergeCell ref="B51:E51"/>
    <mergeCell ref="B38:E38"/>
    <mergeCell ref="B39:E39"/>
    <mergeCell ref="B40:E40"/>
    <mergeCell ref="B53:E53"/>
    <mergeCell ref="B55:E55"/>
    <mergeCell ref="B67:E67"/>
    <mergeCell ref="B70:E70"/>
    <mergeCell ref="B71:I71"/>
    <mergeCell ref="B54:E54"/>
    <mergeCell ref="B56:E56"/>
    <mergeCell ref="B63:E63"/>
    <mergeCell ref="B64:E64"/>
    <mergeCell ref="B65:E65"/>
    <mergeCell ref="B68:E68"/>
    <mergeCell ref="B57:E57"/>
    <mergeCell ref="B58:E58"/>
    <mergeCell ref="B59:E59"/>
    <mergeCell ref="B66:E66"/>
    <mergeCell ref="B73:E73"/>
    <mergeCell ref="B74:E74"/>
    <mergeCell ref="B75:E75"/>
    <mergeCell ref="B76:E76"/>
    <mergeCell ref="B77:E77"/>
    <mergeCell ref="B112:I112"/>
    <mergeCell ref="B107:E107"/>
    <mergeCell ref="B101:E101"/>
    <mergeCell ref="B21:E21"/>
    <mergeCell ref="B69:E69"/>
    <mergeCell ref="B43:E43"/>
    <mergeCell ref="B47:E47"/>
    <mergeCell ref="B48:E48"/>
    <mergeCell ref="B49:E49"/>
    <mergeCell ref="B42:E42"/>
    <mergeCell ref="B45:E45"/>
    <mergeCell ref="B46:E46"/>
    <mergeCell ref="B52:E52"/>
    <mergeCell ref="B60:E60"/>
    <mergeCell ref="B61:E61"/>
    <mergeCell ref="B62:E62"/>
    <mergeCell ref="B110:E110"/>
    <mergeCell ref="B111:E111"/>
    <mergeCell ref="B106:E106"/>
    <mergeCell ref="B94:E94"/>
    <mergeCell ref="B95:E95"/>
    <mergeCell ref="B96:E96"/>
    <mergeCell ref="B97:I97"/>
    <mergeCell ref="B78:E78"/>
    <mergeCell ref="B79:E79"/>
    <mergeCell ref="B81:E81"/>
    <mergeCell ref="B82:E82"/>
    <mergeCell ref="B83:E83"/>
    <mergeCell ref="B80:E80"/>
    <mergeCell ref="B85:E85"/>
    <mergeCell ref="B88:E88"/>
    <mergeCell ref="B89:E89"/>
    <mergeCell ref="B91:E91"/>
    <mergeCell ref="B92:E92"/>
    <mergeCell ref="B86:E86"/>
    <mergeCell ref="B87:E87"/>
    <mergeCell ref="B90:E90"/>
    <mergeCell ref="B93:E93"/>
  </mergeCells>
  <pageMargins left="0.82677165354330717" right="0.23622047244094491" top="0.35433070866141736" bottom="0.55118110236220474" header="0.31496062992125984" footer="0.31496062992125984"/>
  <pageSetup paperSize="9" scale="79" fitToHeight="0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5D065685F7F341B9BA4A1627C72C15" ma:contentTypeVersion="0" ma:contentTypeDescription="Vytvoří nový dokument" ma:contentTypeScope="" ma:versionID="d51ebd5b506a599e8d2fb9752410c3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a294037b7d1ce5a38425ce8cfdfa1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2CEF1E-3F9A-49F3-94DE-2DF2BDF49565}">
  <ds:schemaRefs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B7392E0-A394-40EB-BF2B-65D10EF58E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2A7D72-A7D7-481B-B290-9221CCE9CF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 Shrnuti</vt:lpstr>
      <vt:lpstr>A Výkaz 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Šetka (ITAREG)</dc:creator>
  <cp:lastModifiedBy>Drobilová Monika</cp:lastModifiedBy>
  <cp:lastPrinted>2024-04-09T21:33:45Z</cp:lastPrinted>
  <dcterms:created xsi:type="dcterms:W3CDTF">2023-09-07T22:27:48Z</dcterms:created>
  <dcterms:modified xsi:type="dcterms:W3CDTF">2024-05-13T12:13:58Z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0x010100C05D065685F7F341B9BA4A1627C72C15</vt:lpwstr>
  </property>
</Properties>
</file>