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1"/>
  <workbookPr filterPrivacy="1"/>
  <bookViews>
    <workbookView xWindow="0" yWindow="0" windowWidth="23040" windowHeight="9060" activeTab="0"/>
  </bookViews>
  <sheets>
    <sheet name="Rozpis položek- k vyplnění" sheetId="2" r:id="rId1"/>
    <sheet name="Celkem" sheetId="1" r:id="rId2"/>
  </sheets>
  <definedNames>
    <definedName name="_xlnm.Print_Area" localSheetId="0">'Rozpis položek- k vyplnění'!$A$1:$G$30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<sst xmlns="http://schemas.openxmlformats.org/spreadsheetml/2006/main" count="82" uniqueCount="47">
  <si>
    <t>Cena bez DPH</t>
  </si>
  <si>
    <t>DPH</t>
  </si>
  <si>
    <t>UPŘESŇUJÍCÍ INFORMACE:</t>
  </si>
  <si>
    <t>CELKEM</t>
  </si>
  <si>
    <t>Součástí nabídkových cen dodávaného zařízení jsou i veškeré náklady na požadované služby, dopravu, provedení akceptačních testů, zaškolení obsluhy, dodání požadované dokumentace a servisní činnosti v době záruční lhůty viz požadovaný předmět plnění specifikovaný výzvou.</t>
  </si>
  <si>
    <t>Cena včetně DPH</t>
  </si>
  <si>
    <t>Příloha  č. 4 - Cenová nabídka</t>
  </si>
  <si>
    <t>KRAJSKÁ KNIHOVNA KARLOVY VARY
OPRAVA PŘÍSTUPOVÉHO SCHODIŠTĚ A NÁJEZDOVÉ RAMPY</t>
  </si>
  <si>
    <t>Bourací práce</t>
  </si>
  <si>
    <t>Množství / Jednotka</t>
  </si>
  <si>
    <t>Jednotková cena</t>
  </si>
  <si>
    <t>Cena celkem
bez DPH</t>
  </si>
  <si>
    <t>Cena celkem 
s DPH</t>
  </si>
  <si>
    <t>Příprava podkladu, izolace</t>
  </si>
  <si>
    <t>Jiné</t>
  </si>
  <si>
    <t>"Oprava přístupového schodiště a nájezdové rampy"</t>
  </si>
  <si>
    <r>
      <rPr>
        <b/>
        <sz val="11"/>
        <color theme="1"/>
        <rFont val="Calibri"/>
        <family val="2"/>
        <scheme val="minor"/>
      </rPr>
      <t xml:space="preserve">Dlažba, lemy | dodávka a pokládka
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</si>
  <si>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>Příprava podkladu, izolace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</si>
  <si>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 xml:space="preserve">Bourací práce </t>
    </r>
    <r>
      <rPr>
        <b/>
        <i/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</si>
  <si>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>Jiné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</si>
  <si>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t>Svislé betonové plochy</t>
  </si>
  <si>
    <r>
      <rPr>
        <b/>
        <sz val="11"/>
        <color theme="1"/>
        <rFont val="Calibri"/>
        <family val="2"/>
        <scheme val="minor"/>
      </rPr>
      <t xml:space="preserve">Svislé betonové plochy
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</si>
  <si>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t>m</t>
  </si>
  <si>
    <r>
      <t>m</t>
    </r>
    <r>
      <rPr>
        <vertAlign val="superscript"/>
        <sz val="11"/>
        <color theme="0"/>
        <rFont val="Calibri"/>
        <family val="2"/>
        <scheme val="minor"/>
      </rPr>
      <t>2</t>
    </r>
  </si>
  <si>
    <r>
      <t>m</t>
    </r>
    <r>
      <rPr>
        <vertAlign val="superscript"/>
        <sz val="11"/>
        <color theme="0"/>
        <rFont val="Calibri"/>
        <family val="2"/>
        <scheme val="minor"/>
      </rPr>
      <t>3</t>
    </r>
  </si>
  <si>
    <t>odstranění staré dlažby</t>
  </si>
  <si>
    <t>m2</t>
  </si>
  <si>
    <t>mechanické očištění betonu, zbroušení</t>
  </si>
  <si>
    <t>vyrovnání podkladu</t>
  </si>
  <si>
    <t xml:space="preserve">penetrace </t>
  </si>
  <si>
    <t>Dlažba, lemy</t>
  </si>
  <si>
    <t>dodávka žulové dlažby 30 x 60 x 2 cm</t>
  </si>
  <si>
    <t>dodávka žulových lemů  30 x 150 x 2 cm</t>
  </si>
  <si>
    <t xml:space="preserve">pokládka lemů </t>
  </si>
  <si>
    <t xml:space="preserve">montáž a začištění soklu </t>
  </si>
  <si>
    <t>sanace</t>
  </si>
  <si>
    <t>stěrka</t>
  </si>
  <si>
    <t>nátěr</t>
  </si>
  <si>
    <t>hydroizolace - stěrka</t>
  </si>
  <si>
    <t>pokládka dlažby + lepení</t>
  </si>
  <si>
    <t>t</t>
  </si>
  <si>
    <t xml:space="preserve">přesun a likvidace hmot </t>
  </si>
  <si>
    <t>CENA CELKEM</t>
  </si>
  <si>
    <t>Cena celkem s DPH</t>
  </si>
  <si>
    <t>doprava celkem</t>
  </si>
  <si>
    <t>Účastník vyplní pouze žlutě podbarvené buňky k nacenění!</t>
  </si>
  <si>
    <t>Rozpis jednotlivých položek k nacenění je uveden na Listu č. 2 ! Zde se vše vyplní automaticky samo.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</si>
</sst>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" xfId="20" applyFont="1" applyBorder="1" applyAlignment="1">
      <alignment horizontal="left" vertical="center" wrapText="1" indent="1"/>
      <protection/>
    </xf>
    <xf numFmtId="0" fontId="0" fillId="0" borderId="0" xfId="0" applyFont="1" applyAlignment="1">
      <alignment horizontal="left" wrapText="1" indent="1"/>
    </xf>
    <xf numFmtId="0" fontId="7" fillId="0" borderId="2" xfId="20" applyFont="1" applyBorder="1" applyAlignment="1">
      <alignment horizontal="left" vertical="center" wrapText="1" inden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2" borderId="2" xfId="20" applyFont="1" applyFill="1" applyBorder="1" applyAlignment="1">
      <alignment horizontal="left" vertical="center" wrapText="1" indent="1"/>
      <protection/>
    </xf>
    <xf numFmtId="164" fontId="2" fillId="0" borderId="3" xfId="20" applyNumberFormat="1" applyFont="1" applyFill="1" applyBorder="1" applyAlignment="1">
      <alignment horizontal="right" vertical="center" wrapText="1" indent="1"/>
      <protection/>
    </xf>
    <xf numFmtId="164" fontId="2" fillId="0" borderId="4" xfId="20" applyNumberFormat="1" applyFont="1" applyFill="1" applyBorder="1" applyAlignment="1">
      <alignment horizontal="right" vertical="center" wrapText="1" indent="1"/>
      <protection/>
    </xf>
    <xf numFmtId="164" fontId="0" fillId="0" borderId="6" xfId="20" applyNumberFormat="1" applyFont="1" applyFill="1" applyBorder="1" applyAlignment="1">
      <alignment horizontal="right" wrapText="1" indent="1"/>
      <protection/>
    </xf>
    <xf numFmtId="164" fontId="0" fillId="0" borderId="7" xfId="20" applyNumberFormat="1" applyFont="1" applyBorder="1" applyAlignment="1">
      <alignment horizontal="right" wrapText="1" indent="1"/>
      <protection/>
    </xf>
    <xf numFmtId="164" fontId="0" fillId="0" borderId="8" xfId="20" applyNumberFormat="1" applyFont="1" applyFill="1" applyBorder="1" applyAlignment="1">
      <alignment horizontal="right" wrapText="1" indent="1"/>
      <protection/>
    </xf>
    <xf numFmtId="164" fontId="0" fillId="0" borderId="9" xfId="20" applyNumberFormat="1" applyFont="1" applyFill="1" applyBorder="1" applyAlignment="1">
      <alignment horizontal="right" wrapText="1" indent="1"/>
      <protection/>
    </xf>
    <xf numFmtId="164" fontId="7" fillId="0" borderId="5" xfId="20" applyNumberFormat="1" applyFont="1" applyBorder="1" applyAlignment="1">
      <alignment horizontal="right" vertical="center" wrapText="1" indent="1"/>
      <protection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1" xfId="0" applyNumberFormat="1" applyFill="1" applyBorder="1" applyAlignment="1">
      <alignment horizontal="right" vertical="center" indent="1"/>
    </xf>
    <xf numFmtId="164" fontId="0" fillId="0" borderId="9" xfId="0" applyNumberFormat="1" applyFill="1" applyBorder="1" applyAlignment="1">
      <alignment horizontal="right" vertical="center" indent="1"/>
    </xf>
    <xf numFmtId="0" fontId="0" fillId="0" borderId="12" xfId="20" applyFont="1" applyFill="1" applyBorder="1" applyAlignment="1">
      <alignment horizontal="center" wrapText="1"/>
      <protection/>
    </xf>
    <xf numFmtId="0" fontId="0" fillId="0" borderId="13" xfId="20" applyFont="1" applyFill="1" applyBorder="1" applyAlignment="1">
      <alignment horizontal="center" wrapText="1"/>
      <protection/>
    </xf>
    <xf numFmtId="0" fontId="0" fillId="0" borderId="8" xfId="20" applyFont="1" applyFill="1" applyBorder="1" applyAlignment="1">
      <alignment horizontal="center" wrapText="1"/>
      <protection/>
    </xf>
    <xf numFmtId="0" fontId="0" fillId="0" borderId="14" xfId="20" applyFont="1" applyFill="1" applyBorder="1" applyAlignment="1">
      <alignment horizontal="center" wrapText="1"/>
      <protection/>
    </xf>
    <xf numFmtId="0" fontId="8" fillId="0" borderId="0" xfId="0" applyFont="1" applyAlignment="1">
      <alignment vertical="top"/>
    </xf>
    <xf numFmtId="0" fontId="0" fillId="0" borderId="1" xfId="20" applyFont="1" applyBorder="1" applyAlignment="1">
      <alignment horizontal="left" vertical="center" wrapText="1" indent="1"/>
      <protection/>
    </xf>
    <xf numFmtId="0" fontId="0" fillId="0" borderId="15" xfId="20" applyFont="1" applyBorder="1" applyAlignment="1">
      <alignment horizontal="left" vertical="center" wrapText="1" indent="1"/>
      <protection/>
    </xf>
    <xf numFmtId="0" fontId="0" fillId="0" borderId="12" xfId="20" applyFont="1" applyFill="1" applyBorder="1" applyAlignment="1">
      <alignment horizontal="center" wrapText="1"/>
      <protection/>
    </xf>
    <xf numFmtId="0" fontId="0" fillId="0" borderId="13" xfId="20" applyFont="1" applyFill="1" applyBorder="1" applyAlignment="1">
      <alignment horizontal="center" wrapText="1"/>
      <protection/>
    </xf>
    <xf numFmtId="164" fontId="0" fillId="0" borderId="6" xfId="20" applyNumberFormat="1" applyFont="1" applyFill="1" applyBorder="1" applyAlignment="1">
      <alignment horizontal="right" wrapText="1" indent="1"/>
      <protection/>
    </xf>
    <xf numFmtId="164" fontId="0" fillId="0" borderId="7" xfId="20" applyNumberFormat="1" applyFont="1" applyBorder="1" applyAlignment="1">
      <alignment horizontal="right" wrapText="1" indent="1"/>
      <protection/>
    </xf>
    <xf numFmtId="0" fontId="0" fillId="0" borderId="8" xfId="20" applyFont="1" applyFill="1" applyBorder="1" applyAlignment="1">
      <alignment horizontal="center" wrapText="1"/>
      <protection/>
    </xf>
    <xf numFmtId="0" fontId="0" fillId="0" borderId="14" xfId="20" applyFont="1" applyFill="1" applyBorder="1" applyAlignment="1">
      <alignment horizontal="center" wrapText="1"/>
      <protection/>
    </xf>
    <xf numFmtId="164" fontId="0" fillId="0" borderId="8" xfId="20" applyNumberFormat="1" applyFont="1" applyFill="1" applyBorder="1" applyAlignment="1">
      <alignment horizontal="right" wrapText="1" indent="1"/>
      <protection/>
    </xf>
    <xf numFmtId="164" fontId="0" fillId="0" borderId="9" xfId="20" applyNumberFormat="1" applyFont="1" applyFill="1" applyBorder="1" applyAlignment="1">
      <alignment horizontal="right" wrapText="1" indent="1"/>
      <protection/>
    </xf>
    <xf numFmtId="0" fontId="0" fillId="0" borderId="12" xfId="20" applyFont="1" applyFill="1" applyBorder="1" applyAlignment="1">
      <alignment horizontal="center" wrapText="1"/>
      <protection/>
    </xf>
    <xf numFmtId="0" fontId="0" fillId="0" borderId="13" xfId="20" applyFont="1" applyFill="1" applyBorder="1" applyAlignment="1">
      <alignment horizontal="center" wrapText="1"/>
      <protection/>
    </xf>
    <xf numFmtId="164" fontId="0" fillId="0" borderId="6" xfId="20" applyNumberFormat="1" applyFont="1" applyFill="1" applyBorder="1" applyAlignment="1">
      <alignment horizontal="right" wrapText="1" indent="1"/>
      <protection/>
    </xf>
    <xf numFmtId="164" fontId="0" fillId="0" borderId="7" xfId="20" applyNumberFormat="1" applyFont="1" applyBorder="1" applyAlignment="1">
      <alignment horizontal="right" wrapText="1" indent="1"/>
      <protection/>
    </xf>
    <xf numFmtId="0" fontId="0" fillId="0" borderId="1" xfId="20" applyFont="1" applyBorder="1" applyAlignment="1">
      <alignment horizontal="left" vertical="center" wrapText="1" indent="1"/>
      <protection/>
    </xf>
    <xf numFmtId="0" fontId="0" fillId="0" borderId="8" xfId="20" applyFont="1" applyFill="1" applyBorder="1" applyAlignment="1">
      <alignment horizontal="center" wrapText="1"/>
      <protection/>
    </xf>
    <xf numFmtId="0" fontId="0" fillId="0" borderId="14" xfId="20" applyFont="1" applyFill="1" applyBorder="1" applyAlignment="1">
      <alignment horizontal="center" wrapText="1"/>
      <protection/>
    </xf>
    <xf numFmtId="164" fontId="0" fillId="0" borderId="8" xfId="20" applyNumberFormat="1" applyFont="1" applyFill="1" applyBorder="1" applyAlignment="1">
      <alignment horizontal="right" wrapText="1" indent="1"/>
      <protection/>
    </xf>
    <xf numFmtId="164" fontId="0" fillId="0" borderId="9" xfId="20" applyNumberFormat="1" applyFont="1" applyFill="1" applyBorder="1" applyAlignment="1">
      <alignment horizontal="right" wrapText="1" indent="1"/>
      <protection/>
    </xf>
    <xf numFmtId="0" fontId="0" fillId="0" borderId="15" xfId="20" applyFont="1" applyBorder="1" applyAlignment="1">
      <alignment horizontal="left" vertical="center" wrapText="1" indent="1"/>
      <protection/>
    </xf>
    <xf numFmtId="0" fontId="0" fillId="0" borderId="1" xfId="20" applyFont="1" applyBorder="1" applyAlignment="1">
      <alignment horizontal="left" vertical="center" wrapText="1" indent="1"/>
      <protection/>
    </xf>
    <xf numFmtId="0" fontId="8" fillId="0" borderId="0" xfId="0" applyFont="1"/>
    <xf numFmtId="0" fontId="0" fillId="0" borderId="15" xfId="20" applyFont="1" applyBorder="1" applyAlignment="1">
      <alignment horizontal="left" vertical="center" wrapText="1" inden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25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wrapText="1"/>
      <protection/>
    </xf>
    <xf numFmtId="0" fontId="2" fillId="0" borderId="25" xfId="20" applyFont="1" applyFill="1" applyBorder="1" applyAlignment="1">
      <alignment horizontal="center" wrapText="1"/>
      <protection/>
    </xf>
    <xf numFmtId="0" fontId="0" fillId="0" borderId="1" xfId="20" applyFont="1" applyBorder="1" applyAlignment="1">
      <alignment horizontal="left" vertical="center" wrapText="1" indent="1"/>
      <protection/>
    </xf>
    <xf numFmtId="164" fontId="0" fillId="4" borderId="26" xfId="20" applyNumberFormat="1" applyFont="1" applyFill="1" applyBorder="1" applyAlignment="1">
      <alignment horizontal="right" wrapText="1" indent="1"/>
      <protection/>
    </xf>
    <xf numFmtId="164" fontId="0" fillId="4" borderId="11" xfId="20" applyNumberFormat="1" applyFont="1" applyFill="1" applyBorder="1" applyAlignment="1">
      <alignment horizontal="right" wrapText="1" indent="1"/>
      <protection/>
    </xf>
    <xf numFmtId="164" fontId="0" fillId="4" borderId="26" xfId="20" applyNumberFormat="1" applyFont="1" applyFill="1" applyBorder="1" applyAlignment="1">
      <alignment horizontal="right" wrapText="1" indent="1"/>
      <protection/>
    </xf>
    <xf numFmtId="164" fontId="0" fillId="4" borderId="11" xfId="20" applyNumberFormat="1" applyFont="1" applyFill="1" applyBorder="1" applyAlignment="1">
      <alignment horizontal="right" wrapText="1" indent="1"/>
      <protection/>
    </xf>
    <xf numFmtId="164" fontId="0" fillId="4" borderId="26" xfId="20" applyNumberFormat="1" applyFont="1" applyFill="1" applyBorder="1" applyAlignment="1">
      <alignment horizontal="right" wrapText="1" indent="1"/>
      <protection/>
    </xf>
    <xf numFmtId="164" fontId="0" fillId="4" borderId="11" xfId="20" applyNumberFormat="1" applyFont="1" applyFill="1" applyBorder="1" applyAlignment="1">
      <alignment horizontal="right" wrapText="1" indent="1"/>
      <protection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 wrapText="1"/>
    </xf>
    <xf numFmtId="164" fontId="2" fillId="5" borderId="27" xfId="0" applyNumberFormat="1" applyFont="1" applyFill="1" applyBorder="1" applyAlignment="1">
      <alignment horizontal="right" vertical="center" indent="1"/>
    </xf>
    <xf numFmtId="164" fontId="2" fillId="5" borderId="28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2" fillId="6" borderId="3" xfId="20" applyNumberFormat="1" applyFont="1" applyFill="1" applyBorder="1" applyAlignment="1">
      <alignment horizontal="righ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457200</xdr:rowOff>
    </xdr:from>
    <xdr:to>
      <xdr:col>5</xdr:col>
      <xdr:colOff>1057275</xdr:colOff>
      <xdr:row>0</xdr:row>
      <xdr:rowOff>476250</xdr:rowOff>
    </xdr:to>
    <xdr:cxnSp macro="">
      <xdr:nvCxnSpPr>
        <xdr:cNvPr id="3" name="Přímá spojnice 2"/>
        <xdr:cNvCxnSpPr/>
      </xdr:nvCxnSpPr>
      <xdr:spPr>
        <a:xfrm flipV="1">
          <a:off x="1266825" y="457200"/>
          <a:ext cx="513397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5"/>
  <sheetViews>
    <sheetView showGridLines="0" tabSelected="1" workbookViewId="0" topLeftCell="A13">
      <selection activeCell="E30" sqref="E30"/>
    </sheetView>
  </sheetViews>
  <sheetFormatPr defaultColWidth="9.140625" defaultRowHeight="15"/>
  <cols>
    <col min="1" max="1" width="2.57421875" style="0" customWidth="1"/>
    <col min="2" max="2" width="48.140625" style="3" customWidth="1"/>
    <col min="3" max="3" width="7.421875" style="4" customWidth="1"/>
    <col min="4" max="4" width="6.00390625" style="4" customWidth="1"/>
    <col min="5" max="6" width="16.00390625" style="5" customWidth="1"/>
    <col min="7" max="7" width="16.00390625" style="3" customWidth="1"/>
  </cols>
  <sheetData>
    <row r="1" spans="2:16" ht="75" customHeight="1" thickBot="1">
      <c r="B1" s="72" t="s">
        <v>7</v>
      </c>
      <c r="C1" s="72"/>
      <c r="D1" s="72"/>
      <c r="E1" s="72"/>
      <c r="F1" s="72"/>
      <c r="G1" s="72"/>
      <c r="K1" s="56"/>
      <c r="L1" s="34" t="s">
        <v>23</v>
      </c>
      <c r="M1" s="34" t="s">
        <v>24</v>
      </c>
      <c r="N1" s="34" t="s">
        <v>22</v>
      </c>
      <c r="O1" s="34" t="s">
        <v>40</v>
      </c>
      <c r="P1" s="56"/>
    </row>
    <row r="2" spans="2:7" s="12" customFormat="1" ht="30.75" thickBot="1">
      <c r="B2" s="13" t="s">
        <v>8</v>
      </c>
      <c r="C2" s="73" t="s">
        <v>9</v>
      </c>
      <c r="D2" s="74"/>
      <c r="E2" s="9" t="s">
        <v>10</v>
      </c>
      <c r="F2" s="10" t="s">
        <v>11</v>
      </c>
      <c r="G2" s="11" t="s">
        <v>12</v>
      </c>
    </row>
    <row r="3" spans="2:7" ht="15">
      <c r="B3" s="36" t="s">
        <v>25</v>
      </c>
      <c r="C3" s="37">
        <v>150</v>
      </c>
      <c r="D3" s="38" t="s">
        <v>26</v>
      </c>
      <c r="E3" s="78">
        <v>0</v>
      </c>
      <c r="F3" s="39">
        <f>C3*E3</f>
        <v>0</v>
      </c>
      <c r="G3" s="40">
        <f>F3*1.21</f>
        <v>0</v>
      </c>
    </row>
    <row r="4" spans="2:7" ht="15.75" thickBot="1">
      <c r="B4" s="6" t="s">
        <v>27</v>
      </c>
      <c r="C4" s="41">
        <v>150</v>
      </c>
      <c r="D4" s="42" t="s">
        <v>26</v>
      </c>
      <c r="E4" s="79">
        <v>0</v>
      </c>
      <c r="F4" s="43">
        <f aca="true" t="shared" si="0" ref="F4">C4*E4</f>
        <v>0</v>
      </c>
      <c r="G4" s="44">
        <f aca="true" t="shared" si="1" ref="G4">F4*1.21</f>
        <v>0</v>
      </c>
    </row>
    <row r="5" spans="2:7" ht="21" customHeight="1" thickBot="1">
      <c r="B5" s="8" t="s">
        <v>3</v>
      </c>
      <c r="C5" s="75"/>
      <c r="D5" s="76"/>
      <c r="E5" s="14"/>
      <c r="F5" s="15">
        <f>SUM(F3:F4)</f>
        <v>0</v>
      </c>
      <c r="G5" s="20">
        <f>SUM(G3:G4)</f>
        <v>0</v>
      </c>
    </row>
    <row r="6" ht="21.75" customHeight="1" thickBot="1">
      <c r="B6" s="7"/>
    </row>
    <row r="7" spans="2:7" s="12" customFormat="1" ht="30.75" thickBot="1">
      <c r="B7" s="13" t="s">
        <v>13</v>
      </c>
      <c r="C7" s="73" t="s">
        <v>9</v>
      </c>
      <c r="D7" s="74"/>
      <c r="E7" s="9" t="s">
        <v>10</v>
      </c>
      <c r="F7" s="10" t="s">
        <v>11</v>
      </c>
      <c r="G7" s="11" t="s">
        <v>12</v>
      </c>
    </row>
    <row r="8" spans="2:7" ht="15">
      <c r="B8" s="54" t="s">
        <v>28</v>
      </c>
      <c r="C8" s="45">
        <v>150</v>
      </c>
      <c r="D8" s="46" t="s">
        <v>26</v>
      </c>
      <c r="E8" s="80">
        <v>0</v>
      </c>
      <c r="F8" s="47">
        <f>C8*E8</f>
        <v>0</v>
      </c>
      <c r="G8" s="48">
        <f>F8*1.21</f>
        <v>0</v>
      </c>
    </row>
    <row r="9" spans="2:7" ht="15">
      <c r="B9" s="49" t="s">
        <v>29</v>
      </c>
      <c r="C9" s="50">
        <v>150</v>
      </c>
      <c r="D9" s="51" t="s">
        <v>26</v>
      </c>
      <c r="E9" s="81">
        <v>0</v>
      </c>
      <c r="F9" s="52">
        <f aca="true" t="shared" si="2" ref="F9">C9*E9</f>
        <v>0</v>
      </c>
      <c r="G9" s="53">
        <f aca="true" t="shared" si="3" ref="G9:G10">F9*1.21</f>
        <v>0</v>
      </c>
    </row>
    <row r="10" spans="2:7" ht="15.75" thickBot="1">
      <c r="B10" s="55" t="s">
        <v>38</v>
      </c>
      <c r="C10" s="50">
        <v>150</v>
      </c>
      <c r="D10" s="51" t="s">
        <v>26</v>
      </c>
      <c r="E10" s="81">
        <v>0</v>
      </c>
      <c r="F10" s="52">
        <f aca="true" t="shared" si="4" ref="F10">C10*E10</f>
        <v>0</v>
      </c>
      <c r="G10" s="53">
        <f t="shared" si="3"/>
        <v>0</v>
      </c>
    </row>
    <row r="11" spans="2:7" ht="21" customHeight="1" thickBot="1">
      <c r="B11" s="8" t="s">
        <v>3</v>
      </c>
      <c r="C11" s="75"/>
      <c r="D11" s="76"/>
      <c r="E11" s="14"/>
      <c r="F11" s="15">
        <f>SUM(F8:F10)</f>
        <v>0</v>
      </c>
      <c r="G11" s="20">
        <f>SUM(G8:G10)</f>
        <v>0</v>
      </c>
    </row>
    <row r="12" ht="21.75" customHeight="1" thickBot="1">
      <c r="B12" s="7"/>
    </row>
    <row r="13" spans="2:7" s="12" customFormat="1" ht="30.75" thickBot="1">
      <c r="B13" s="13" t="s">
        <v>30</v>
      </c>
      <c r="C13" s="73" t="s">
        <v>9</v>
      </c>
      <c r="D13" s="74"/>
      <c r="E13" s="9" t="s">
        <v>10</v>
      </c>
      <c r="F13" s="10" t="s">
        <v>11</v>
      </c>
      <c r="G13" s="11" t="s">
        <v>12</v>
      </c>
    </row>
    <row r="14" spans="2:7" ht="15">
      <c r="B14" s="54" t="s">
        <v>31</v>
      </c>
      <c r="C14" s="30">
        <v>150</v>
      </c>
      <c r="D14" s="31" t="s">
        <v>26</v>
      </c>
      <c r="E14" s="82">
        <v>0</v>
      </c>
      <c r="F14" s="16">
        <f>C14*E14</f>
        <v>0</v>
      </c>
      <c r="G14" s="17">
        <f>F14*1.21</f>
        <v>0</v>
      </c>
    </row>
    <row r="15" spans="2:7" ht="15">
      <c r="B15" s="35" t="s">
        <v>32</v>
      </c>
      <c r="C15" s="32">
        <v>60</v>
      </c>
      <c r="D15" s="33" t="s">
        <v>22</v>
      </c>
      <c r="E15" s="83">
        <v>0</v>
      </c>
      <c r="F15" s="18">
        <f aca="true" t="shared" si="5" ref="F15:F18">C15*E15</f>
        <v>0</v>
      </c>
      <c r="G15" s="19">
        <f aca="true" t="shared" si="6" ref="G15:G18">F15*1.21</f>
        <v>0</v>
      </c>
    </row>
    <row r="16" spans="2:7" ht="15">
      <c r="B16" s="35" t="s">
        <v>39</v>
      </c>
      <c r="C16" s="32">
        <v>150</v>
      </c>
      <c r="D16" s="33" t="s">
        <v>26</v>
      </c>
      <c r="E16" s="83">
        <v>0</v>
      </c>
      <c r="F16" s="18">
        <f t="shared" si="5"/>
        <v>0</v>
      </c>
      <c r="G16" s="19">
        <f t="shared" si="6"/>
        <v>0</v>
      </c>
    </row>
    <row r="17" spans="2:7" ht="15">
      <c r="B17" s="35" t="s">
        <v>33</v>
      </c>
      <c r="C17" s="32">
        <v>60</v>
      </c>
      <c r="D17" s="33" t="s">
        <v>22</v>
      </c>
      <c r="E17" s="83">
        <v>0</v>
      </c>
      <c r="F17" s="18">
        <f t="shared" si="5"/>
        <v>0</v>
      </c>
      <c r="G17" s="19">
        <f t="shared" si="6"/>
        <v>0</v>
      </c>
    </row>
    <row r="18" spans="2:7" ht="15.75" thickBot="1">
      <c r="B18" s="35" t="s">
        <v>34</v>
      </c>
      <c r="C18" s="32">
        <v>50</v>
      </c>
      <c r="D18" s="33" t="s">
        <v>22</v>
      </c>
      <c r="E18" s="83">
        <v>0</v>
      </c>
      <c r="F18" s="18">
        <f t="shared" si="5"/>
        <v>0</v>
      </c>
      <c r="G18" s="19">
        <f t="shared" si="6"/>
        <v>0</v>
      </c>
    </row>
    <row r="19" spans="2:7" ht="21" customHeight="1" thickBot="1">
      <c r="B19" s="8" t="s">
        <v>3</v>
      </c>
      <c r="C19" s="75"/>
      <c r="D19" s="76"/>
      <c r="E19" s="14"/>
      <c r="F19" s="15">
        <f>SUM(F14:F18)</f>
        <v>0</v>
      </c>
      <c r="G19" s="20">
        <f>SUM(G14:G18)</f>
        <v>0</v>
      </c>
    </row>
    <row r="20" ht="21.75" customHeight="1" thickBot="1">
      <c r="B20" s="7"/>
    </row>
    <row r="21" spans="2:7" s="12" customFormat="1" ht="30.75" thickBot="1">
      <c r="B21" s="13" t="s">
        <v>20</v>
      </c>
      <c r="C21" s="73" t="s">
        <v>9</v>
      </c>
      <c r="D21" s="74"/>
      <c r="E21" s="9" t="s">
        <v>10</v>
      </c>
      <c r="F21" s="10" t="s">
        <v>11</v>
      </c>
      <c r="G21" s="11" t="s">
        <v>12</v>
      </c>
    </row>
    <row r="22" spans="2:7" ht="15">
      <c r="B22" s="54" t="s">
        <v>35</v>
      </c>
      <c r="C22" s="45">
        <v>30</v>
      </c>
      <c r="D22" s="46" t="s">
        <v>26</v>
      </c>
      <c r="E22" s="80">
        <v>0</v>
      </c>
      <c r="F22" s="47">
        <f>C22*E22</f>
        <v>0</v>
      </c>
      <c r="G22" s="48">
        <f>F22*1.21</f>
        <v>0</v>
      </c>
    </row>
    <row r="23" spans="2:7" ht="15">
      <c r="B23" s="49" t="s">
        <v>36</v>
      </c>
      <c r="C23" s="50">
        <v>30</v>
      </c>
      <c r="D23" s="51" t="s">
        <v>26</v>
      </c>
      <c r="E23" s="81">
        <v>0</v>
      </c>
      <c r="F23" s="52">
        <f aca="true" t="shared" si="7" ref="F23:F24">C23*E23</f>
        <v>0</v>
      </c>
      <c r="G23" s="53">
        <f aca="true" t="shared" si="8" ref="G23:G24">F23*1.21</f>
        <v>0</v>
      </c>
    </row>
    <row r="24" spans="2:7" ht="15.75" thickBot="1">
      <c r="B24" s="49" t="s">
        <v>37</v>
      </c>
      <c r="C24" s="50">
        <v>30</v>
      </c>
      <c r="D24" s="51" t="s">
        <v>26</v>
      </c>
      <c r="E24" s="81">
        <v>0</v>
      </c>
      <c r="F24" s="52">
        <f t="shared" si="7"/>
        <v>0</v>
      </c>
      <c r="G24" s="53">
        <f t="shared" si="8"/>
        <v>0</v>
      </c>
    </row>
    <row r="25" spans="2:7" ht="21" customHeight="1" thickBot="1">
      <c r="B25" s="8" t="s">
        <v>3</v>
      </c>
      <c r="C25" s="75"/>
      <c r="D25" s="76"/>
      <c r="E25" s="14"/>
      <c r="F25" s="15">
        <f>SUM(F22:F24)</f>
        <v>0</v>
      </c>
      <c r="G25" s="20">
        <f>SUM(G22:G24)</f>
        <v>0</v>
      </c>
    </row>
    <row r="26" ht="21.75" customHeight="1" thickBot="1">
      <c r="B26" s="7"/>
    </row>
    <row r="27" spans="2:7" s="12" customFormat="1" ht="30.75" thickBot="1">
      <c r="B27" s="13" t="s">
        <v>14</v>
      </c>
      <c r="C27" s="73" t="s">
        <v>9</v>
      </c>
      <c r="D27" s="74"/>
      <c r="E27" s="9" t="s">
        <v>10</v>
      </c>
      <c r="F27" s="10" t="s">
        <v>11</v>
      </c>
      <c r="G27" s="11" t="s">
        <v>12</v>
      </c>
    </row>
    <row r="28" spans="2:7" ht="15">
      <c r="B28" s="57" t="s">
        <v>41</v>
      </c>
      <c r="C28" s="45">
        <v>20</v>
      </c>
      <c r="D28" s="46" t="s">
        <v>40</v>
      </c>
      <c r="E28" s="80">
        <v>0</v>
      </c>
      <c r="F28" s="47">
        <f>C28*E28</f>
        <v>0</v>
      </c>
      <c r="G28" s="48">
        <f>F28*1.21</f>
        <v>0</v>
      </c>
    </row>
    <row r="29" spans="2:7" ht="15.75" thickBot="1">
      <c r="B29" s="77" t="s">
        <v>44</v>
      </c>
      <c r="C29" s="50"/>
      <c r="D29" s="51"/>
      <c r="E29" s="81">
        <v>0</v>
      </c>
      <c r="F29" s="52">
        <f>E29</f>
        <v>0</v>
      </c>
      <c r="G29" s="53">
        <f aca="true" t="shared" si="9" ref="G29">F29*1.21</f>
        <v>0</v>
      </c>
    </row>
    <row r="30" spans="2:7" ht="21" customHeight="1" thickBot="1">
      <c r="B30" s="8" t="s">
        <v>3</v>
      </c>
      <c r="C30" s="75"/>
      <c r="D30" s="76"/>
      <c r="E30" s="92"/>
      <c r="F30" s="15">
        <f>SUM(F28:F29)</f>
        <v>0</v>
      </c>
      <c r="G30" s="20">
        <f>SUM(G28:G29)</f>
        <v>0</v>
      </c>
    </row>
    <row r="32" spans="2:3" ht="15">
      <c r="B32" s="84" t="s">
        <v>45</v>
      </c>
      <c r="C32" s="85"/>
    </row>
    <row r="33" ht="15.75" thickBot="1"/>
    <row r="34" spans="2:7" ht="28.5" customHeight="1" thickBot="1">
      <c r="B34" s="62"/>
      <c r="C34" s="63"/>
      <c r="D34" s="63"/>
      <c r="E34" s="64"/>
      <c r="F34" s="59" t="s">
        <v>11</v>
      </c>
      <c r="G34" s="58" t="s">
        <v>43</v>
      </c>
    </row>
    <row r="35" spans="2:7" ht="22.5" customHeight="1" thickBot="1">
      <c r="B35" s="65" t="s">
        <v>42</v>
      </c>
      <c r="C35" s="66"/>
      <c r="D35" s="66"/>
      <c r="E35" s="67"/>
      <c r="F35" s="60">
        <f>SUM(F5+F11+F19+F25+F30)</f>
        <v>0</v>
      </c>
      <c r="G35" s="61">
        <f>SUM(G5+G11+G19+G25+G30)</f>
        <v>0</v>
      </c>
    </row>
  </sheetData>
  <sheetProtection formatCells="0"/>
  <protectedRanges>
    <protectedRange sqref="B1:G30 F34:G34" name="Nabidka"/>
  </protectedRanges>
  <mergeCells count="11">
    <mergeCell ref="C30:D30"/>
    <mergeCell ref="C11:D11"/>
    <mergeCell ref="C13:D13"/>
    <mergeCell ref="C19:D19"/>
    <mergeCell ref="C21:D21"/>
    <mergeCell ref="C25:D25"/>
    <mergeCell ref="B1:G1"/>
    <mergeCell ref="C2:D2"/>
    <mergeCell ref="C5:D5"/>
    <mergeCell ref="C7:D7"/>
    <mergeCell ref="C27:D27"/>
  </mergeCells>
  <dataValidations count="1">
    <dataValidation type="list" allowBlank="1" showInputMessage="1" showErrorMessage="1" sqref="D28:D29 D3:D4 D8:D10 D14:D18 D22:D24">
      <formula1>$L$1:$O$1</formula1>
    </dataValidation>
  </dataValidation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workbookViewId="0" topLeftCell="A1">
      <selection activeCell="F16" sqref="F16"/>
    </sheetView>
  </sheetViews>
  <sheetFormatPr defaultColWidth="9.140625" defaultRowHeight="15"/>
  <cols>
    <col min="1" max="1" width="3.28125" style="0" customWidth="1"/>
    <col min="2" max="2" width="35.7109375" style="0" customWidth="1"/>
    <col min="3" max="3" width="18.7109375" style="0" customWidth="1"/>
    <col min="4" max="4" width="19.00390625" style="0" customWidth="1"/>
    <col min="5" max="5" width="25.7109375" style="0" customWidth="1"/>
    <col min="7" max="7" width="12.57421875" style="0" bestFit="1" customWidth="1"/>
  </cols>
  <sheetData>
    <row r="1" ht="15.75" thickBot="1">
      <c r="B1" s="1" t="s">
        <v>6</v>
      </c>
    </row>
    <row r="2" spans="2:5" ht="38.25" customHeight="1">
      <c r="B2" s="68" t="s">
        <v>15</v>
      </c>
      <c r="C2" s="69"/>
      <c r="D2" s="69"/>
      <c r="E2" s="70"/>
    </row>
    <row r="3" spans="2:5" s="27" customFormat="1" ht="24" customHeight="1">
      <c r="B3" s="22"/>
      <c r="C3" s="25" t="s">
        <v>0</v>
      </c>
      <c r="D3" s="25" t="s">
        <v>1</v>
      </c>
      <c r="E3" s="26" t="s">
        <v>5</v>
      </c>
    </row>
    <row r="4" spans="2:7" ht="33" customHeight="1">
      <c r="B4" s="23" t="s">
        <v>18</v>
      </c>
      <c r="C4" s="28">
        <f>'Rozpis položek- k vyplnění'!F5</f>
        <v>0</v>
      </c>
      <c r="D4" s="28">
        <f>(C4/100)*21</f>
        <v>0</v>
      </c>
      <c r="E4" s="29">
        <f>C4+D4</f>
        <v>0</v>
      </c>
      <c r="G4" s="2"/>
    </row>
    <row r="5" spans="2:5" s="12" customFormat="1" ht="33" customHeight="1">
      <c r="B5" s="23" t="s">
        <v>17</v>
      </c>
      <c r="C5" s="28">
        <f>'Rozpis položek- k vyplnění'!F11</f>
        <v>0</v>
      </c>
      <c r="D5" s="28">
        <f aca="true" t="shared" si="0" ref="D5:D9">(C5/100)*21</f>
        <v>0</v>
      </c>
      <c r="E5" s="29">
        <f aca="true" t="shared" si="1" ref="E5:E9">C5+D5</f>
        <v>0</v>
      </c>
    </row>
    <row r="6" spans="2:5" ht="33" customHeight="1">
      <c r="B6" s="23" t="s">
        <v>16</v>
      </c>
      <c r="C6" s="28">
        <f>'Rozpis položek- k vyplnění'!F19</f>
        <v>0</v>
      </c>
      <c r="D6" s="28">
        <f t="shared" si="0"/>
        <v>0</v>
      </c>
      <c r="E6" s="29">
        <f t="shared" si="1"/>
        <v>0</v>
      </c>
    </row>
    <row r="7" spans="2:5" ht="33" customHeight="1">
      <c r="B7" s="23" t="s">
        <v>21</v>
      </c>
      <c r="C7" s="28">
        <f>'Rozpis položek- k vyplnění'!F25</f>
        <v>0</v>
      </c>
      <c r="D7" s="28">
        <f aca="true" t="shared" si="2" ref="D7">(C7/100)*21</f>
        <v>0</v>
      </c>
      <c r="E7" s="29">
        <f aca="true" t="shared" si="3" ref="E7">C7+D7</f>
        <v>0</v>
      </c>
    </row>
    <row r="8" spans="2:5" ht="33" customHeight="1">
      <c r="B8" s="23" t="s">
        <v>19</v>
      </c>
      <c r="C8" s="28">
        <f>'Rozpis položek- k vyplnění'!F30</f>
        <v>0</v>
      </c>
      <c r="D8" s="28">
        <f t="shared" si="0"/>
        <v>0</v>
      </c>
      <c r="E8" s="29">
        <f t="shared" si="1"/>
        <v>0</v>
      </c>
    </row>
    <row r="9" spans="1:5" ht="23.25" customHeight="1" thickBot="1">
      <c r="A9" s="21"/>
      <c r="B9" s="24" t="s">
        <v>3</v>
      </c>
      <c r="C9" s="86">
        <f>SUM(C4:C8)</f>
        <v>0</v>
      </c>
      <c r="D9" s="86">
        <f t="shared" si="0"/>
        <v>0</v>
      </c>
      <c r="E9" s="87">
        <f t="shared" si="1"/>
        <v>0</v>
      </c>
    </row>
    <row r="10" ht="15.75" thickBot="1">
      <c r="H10" s="91"/>
    </row>
    <row r="11" spans="2:5" ht="23.25" customHeight="1" thickBot="1">
      <c r="B11" s="88" t="s">
        <v>46</v>
      </c>
      <c r="C11" s="89"/>
      <c r="D11" s="89"/>
      <c r="E11" s="90"/>
    </row>
    <row r="12" ht="26.25" customHeight="1">
      <c r="B12" s="1" t="s">
        <v>2</v>
      </c>
    </row>
    <row r="13" spans="2:5" ht="54" customHeight="1">
      <c r="B13" s="71" t="s">
        <v>4</v>
      </c>
      <c r="C13" s="71"/>
      <c r="D13" s="71"/>
      <c r="E13" s="71"/>
    </row>
  </sheetData>
  <mergeCells count="3">
    <mergeCell ref="B2:E2"/>
    <mergeCell ref="B11:E11"/>
    <mergeCell ref="B13:E13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2024-07-04T10:21:31Z</dcterms:modified>
  <cp:category/>
  <cp:version/>
  <cp:contentType/>
  <cp:contentStatus/>
</cp:coreProperties>
</file>