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prosinec 2023\Zadávací dokumentace\"/>
    </mc:Choice>
  </mc:AlternateContent>
  <xr:revisionPtr revIDLastSave="0" documentId="13_ncr:1_{9185C7C4-16FE-46FD-890F-18058EA36C1B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Sokolovsko 1." sheetId="4" r:id="rId5"/>
    <sheet name="Sokolovsko 2." sheetId="5" r:id="rId6"/>
    <sheet name="Sokolovsko 3." sheetId="6" r:id="rId7"/>
    <sheet name="Sokolovsko 4." sheetId="13" r:id="rId8"/>
    <sheet name="Chebsko 1." sheetId="7" r:id="rId9"/>
    <sheet name="Chebsko 2." sheetId="9" r:id="rId10"/>
    <sheet name="Chebsko 3." sheetId="8" r:id="rId11"/>
    <sheet name="Chebsko 4." sheetId="15" r:id="rId12"/>
    <sheet name="DVMO" sheetId="17" r:id="rId13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 s="1"/>
  <c r="J10" i="7"/>
  <c r="I10" i="7" s="1"/>
  <c r="J9" i="9"/>
  <c r="I9" i="9" s="1"/>
  <c r="J10" i="9"/>
  <c r="I10" i="9"/>
  <c r="J9" i="8"/>
  <c r="I9" i="8" s="1"/>
  <c r="J10" i="8"/>
  <c r="I10" i="8"/>
  <c r="J9" i="15"/>
  <c r="I9" i="15" s="1"/>
  <c r="J6" i="17" l="1"/>
  <c r="J7" i="17"/>
  <c r="I7" i="17" s="1"/>
  <c r="J8" i="17"/>
  <c r="I8" i="17" s="1"/>
  <c r="J9" i="17"/>
  <c r="I9" i="17" s="1"/>
  <c r="I6" i="17"/>
  <c r="J5" i="17"/>
  <c r="I5" i="17" s="1"/>
  <c r="J6" i="15"/>
  <c r="I6" i="15" s="1"/>
  <c r="J7" i="15"/>
  <c r="I7" i="15" s="1"/>
  <c r="J8" i="15"/>
  <c r="I8" i="15" s="1"/>
  <c r="J5" i="15"/>
  <c r="I5" i="15" s="1"/>
  <c r="J6" i="8"/>
  <c r="I6" i="8" s="1"/>
  <c r="J7" i="8"/>
  <c r="I7" i="8" s="1"/>
  <c r="J8" i="8"/>
  <c r="I8" i="8" s="1"/>
  <c r="J5" i="8"/>
  <c r="I5" i="8" s="1"/>
  <c r="J6" i="9"/>
  <c r="I6" i="9" s="1"/>
  <c r="J7" i="9"/>
  <c r="I7" i="9" s="1"/>
  <c r="J8" i="9"/>
  <c r="I8" i="9" s="1"/>
  <c r="J5" i="9"/>
  <c r="I5" i="9" s="1"/>
  <c r="J6" i="7"/>
  <c r="J7" i="7"/>
  <c r="I7" i="7" s="1"/>
  <c r="J8" i="7"/>
  <c r="I6" i="7"/>
  <c r="I8" i="7"/>
  <c r="J5" i="7"/>
  <c r="I5" i="7" s="1"/>
  <c r="J6" i="13"/>
  <c r="I6" i="13" s="1"/>
  <c r="J7" i="13"/>
  <c r="J8" i="13"/>
  <c r="I8" i="13" s="1"/>
  <c r="J9" i="13"/>
  <c r="I9" i="13" s="1"/>
  <c r="J10" i="13"/>
  <c r="I10" i="13" s="1"/>
  <c r="J11" i="13"/>
  <c r="I11" i="13" s="1"/>
  <c r="J12" i="13"/>
  <c r="I12" i="13" s="1"/>
  <c r="I7" i="13"/>
  <c r="J5" i="13"/>
  <c r="I5" i="13" s="1"/>
  <c r="J6" i="6"/>
  <c r="J7" i="6"/>
  <c r="I7" i="6" s="1"/>
  <c r="J8" i="6"/>
  <c r="I8" i="6" s="1"/>
  <c r="J9" i="6"/>
  <c r="I9" i="6" s="1"/>
  <c r="J10" i="6"/>
  <c r="I10" i="6" s="1"/>
  <c r="J11" i="6"/>
  <c r="I11" i="6" s="1"/>
  <c r="J12" i="6"/>
  <c r="I12" i="6" s="1"/>
  <c r="I6" i="6"/>
  <c r="J5" i="6"/>
  <c r="I5" i="6" s="1"/>
  <c r="J6" i="5"/>
  <c r="J7" i="5"/>
  <c r="I7" i="5" s="1"/>
  <c r="J8" i="5"/>
  <c r="I8" i="5" s="1"/>
  <c r="J9" i="5"/>
  <c r="I9" i="5" s="1"/>
  <c r="J10" i="5"/>
  <c r="I10" i="5" s="1"/>
  <c r="J11" i="5"/>
  <c r="I11" i="5" s="1"/>
  <c r="J12" i="5"/>
  <c r="I12" i="5" s="1"/>
  <c r="I6" i="5"/>
  <c r="J5" i="5"/>
  <c r="I5" i="5" s="1"/>
  <c r="J6" i="4"/>
  <c r="I6" i="4" s="1"/>
  <c r="J7" i="4"/>
  <c r="I7" i="4" s="1"/>
  <c r="J8" i="4"/>
  <c r="I8" i="4" s="1"/>
  <c r="J9" i="4"/>
  <c r="I9" i="4" s="1"/>
  <c r="J10" i="4"/>
  <c r="I10" i="4" s="1"/>
  <c r="J11" i="4"/>
  <c r="J12" i="4"/>
  <c r="I12" i="4" s="1"/>
  <c r="I11" i="4"/>
  <c r="J5" i="4"/>
  <c r="I5" i="4" s="1"/>
  <c r="J6" i="11"/>
  <c r="I6" i="11" s="1"/>
  <c r="J7" i="11"/>
  <c r="I7" i="11" s="1"/>
  <c r="J8" i="11"/>
  <c r="J9" i="11"/>
  <c r="I9" i="11" s="1"/>
  <c r="I8" i="11"/>
  <c r="J5" i="11"/>
  <c r="I5" i="11" s="1"/>
  <c r="J6" i="3"/>
  <c r="I6" i="3" s="1"/>
  <c r="J7" i="3"/>
  <c r="I7" i="3" s="1"/>
  <c r="J8" i="3"/>
  <c r="I8" i="3" s="1"/>
  <c r="J9" i="3"/>
  <c r="I9" i="3" s="1"/>
  <c r="J5" i="3"/>
  <c r="I5" i="3" s="1"/>
  <c r="J6" i="2"/>
  <c r="I6" i="2" s="1"/>
  <c r="J7" i="2"/>
  <c r="I7" i="2" s="1"/>
  <c r="J8" i="2"/>
  <c r="I8" i="2" s="1"/>
  <c r="J9" i="2"/>
  <c r="I9" i="2" s="1"/>
  <c r="J5" i="2"/>
  <c r="I5" i="2" s="1"/>
  <c r="J6" i="1"/>
  <c r="I6" i="1" s="1"/>
  <c r="J7" i="1"/>
  <c r="I7" i="1" s="1"/>
  <c r="J8" i="1"/>
  <c r="I8" i="1" s="1"/>
  <c r="J9" i="1"/>
  <c r="I9" i="1" s="1"/>
  <c r="J5" i="1"/>
  <c r="I5" i="1" s="1"/>
  <c r="J10" i="17" l="1"/>
  <c r="I10" i="17"/>
  <c r="H10" i="17"/>
  <c r="J10" i="15"/>
  <c r="I10" i="15"/>
  <c r="H10" i="15"/>
  <c r="J13" i="13"/>
  <c r="I13" i="13"/>
  <c r="H13" i="13"/>
  <c r="J10" i="11"/>
  <c r="I10" i="11"/>
  <c r="H10" i="11"/>
  <c r="J11" i="9" l="1"/>
  <c r="I11" i="9"/>
  <c r="H11" i="9"/>
  <c r="J11" i="8"/>
  <c r="I11" i="8"/>
  <c r="H11" i="8"/>
  <c r="J11" i="7"/>
  <c r="I11" i="7"/>
  <c r="H11" i="7"/>
  <c r="J13" i="6"/>
  <c r="I13" i="6"/>
  <c r="H13" i="6"/>
  <c r="J13" i="5"/>
  <c r="I13" i="5"/>
  <c r="H13" i="5"/>
  <c r="J13" i="4"/>
  <c r="I13" i="4"/>
  <c r="H13" i="4"/>
  <c r="J10" i="3"/>
  <c r="I10" i="3"/>
  <c r="H10" i="3"/>
  <c r="J10" i="2"/>
  <c r="I10" i="2"/>
  <c r="H10" i="2"/>
  <c r="I10" i="1" l="1"/>
  <c r="J10" i="1"/>
  <c r="H10" i="1"/>
</calcChain>
</file>

<file path=xl/sharedStrings.xml><?xml version="1.0" encoding="utf-8"?>
<sst xmlns="http://schemas.openxmlformats.org/spreadsheetml/2006/main" count="317" uniqueCount="98">
  <si>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</si>
  <si>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</si>
  <si>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</si>
  <si>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</si>
  <si>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</si>
  <si>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</si>
  <si>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</si>
  <si>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</si>
  <si>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</si>
  <si>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</si>
  <si>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</si>
  <si>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Počet osob</t>
  </si>
  <si>
    <t>CENOVÁ NABÍDKA - Doprava dětí listopad 2023 - Část 1 – Karlovarsko 1/4</t>
  </si>
  <si>
    <t>CENOVÁ NABÍDKA - Doprava dětí listopad 2023 - Část 2 – Karlovarsko 2/4</t>
  </si>
  <si>
    <t>CENOVÁ NABÍDKA - Doprava dětí listopad 2023 - Část 3 – Karlovarsko 3/4</t>
  </si>
  <si>
    <t>CENOVÁ NABÍDKA - Doprava dětí listopad 2023 - Část 4 – Karlovarsko 4/4</t>
  </si>
  <si>
    <t>CENOVÁ NABÍDKA - Doprava dětí listopad 2023 - Část 5 – Sokolovsko 1/4</t>
  </si>
  <si>
    <t>CENOVÁ NABÍDKA - Doprava dětí listopad 2023 - Část 6 – Sokolovsko 2/4</t>
  </si>
  <si>
    <t>CENOVÁ NABÍDKA - Doprava dětí listopad 2023 - Část 7 – Sokolovsko 3/4</t>
  </si>
  <si>
    <t>CENOVÁ NABÍDKA - Doprava dětí listopad 2023 - Část 8 – Sokolovsko 4/4</t>
  </si>
  <si>
    <t>CENOVÁ NABÍDKA - Doprava dětí listopad 2023 - Část 9 – Chebsko 1/4</t>
  </si>
  <si>
    <t>CENOVÁ NABÍDKA - Doprava dětí listopad 2023 - Část 10 – Chebsko 2/4</t>
  </si>
  <si>
    <t>CENOVÁ NABÍDKA - Doprava dětí listopad 2023 - Část 11 – Chebsko 3/4</t>
  </si>
  <si>
    <t>CENOVÁ NABÍDKA - Doprava dětí listopad 2023 - Část 12 – Chebsko 4/4</t>
  </si>
  <si>
    <t>CENOVÁ NABÍDKA - Doprava dětí listopad 2023 - Část 13 – Doprava většího množství osob</t>
  </si>
  <si>
    <t>Hrad Loket, Zámecká 67, 357 33 Loket</t>
  </si>
  <si>
    <t>ZŠ a MŠ Oloví, Smetanova 1, 357 07 Oloví</t>
  </si>
  <si>
    <t>Porcelánka Thun 1794, Tovární 242, Nová Role</t>
  </si>
  <si>
    <t>ZŠ a MŠ Krajková, Komenského 22, 357 08 Krajková (odjezd od školky Krajková č.p. 10)</t>
  </si>
  <si>
    <t>Západočeské divadlo Cheb, Divadelní nám. 556/10, 350 02 Cheb</t>
  </si>
  <si>
    <t xml:space="preserve">Gymnázium Aš, Hlavní 106, 352 01 Aš (odjezd od Lidového domu v Aši) </t>
  </si>
  <si>
    <t>Galerie umění Karlovy Vary, Goethova stezka 6, 360 01, Karlovy Vary</t>
  </si>
  <si>
    <t>ZŠ Bochov, Okružní 367, 364 71 Bochov</t>
  </si>
  <si>
    <t>Státní zámek Kynžvart, 354 91 Lázně Kynžvart</t>
  </si>
  <si>
    <t>MŠ Krásná, Krásná 280, 352 01</t>
  </si>
  <si>
    <t>ZŠ a SŠ Aš, Studentská 1612/13, 352 01 Aš</t>
  </si>
  <si>
    <t>ZŠ a MŠ Aš, Okružní 57, 352 01 Aš, MŠ Mokřiny 116, MŠ G. Geipela 15, 352 01 Aš (odjezd od MŠ Mokřiny v 8:45, odjezd od MŠ G. Geipela v 9:00)</t>
  </si>
  <si>
    <t>ZŠ a MŠ Krajková, Komenského 22, 357 08 Krajková (odjezd od školy)</t>
  </si>
  <si>
    <t>ZŠ a MŠ Dolní Žandov, Dolní Žandov 37, 354 93 Dolní Žandov</t>
  </si>
  <si>
    <t>Muzeum Cheb, náměstí Krále Jiřího z Poděbrad 492/3, 350 02 Cheb</t>
  </si>
  <si>
    <t>ZŠ Marie Curie-Sklodowské a MŠ Jáchymov, Husova 992, 362 51 Jáchymov (odjezd od staré školy v Jáchymově</t>
  </si>
  <si>
    <t>3. ZŠ Chodov, Nejdecká 245, 357 35 Chodov (odjezd od haly Chodov)</t>
  </si>
  <si>
    <t xml:space="preserve">MŠ Kynšperk nad Ohří, U Pivovaru 367/3, 357 51 Kynšperk nad Ohří </t>
  </si>
  <si>
    <t>MŠ a ZŠ Nový Kostel, Nový Kostel 84</t>
  </si>
  <si>
    <t>ZŠ a MŠ Chyše, Na Špičáku 292, 364 52 Chyše</t>
  </si>
  <si>
    <t>Lesní MŠ Svatošky, Nábř. Jana Palacha 1139/40, 360 01 K. Vary (odjezd od hlavní budovy SOS Vesničky Doubí)</t>
  </si>
  <si>
    <t>ZŠ v Teplé, Školní 258, 364 61 Teplá</t>
  </si>
  <si>
    <t>ZŠ Karlovy Vary, Truhlářská 19, 360 17 Karlovy Vary</t>
  </si>
  <si>
    <t>ZŠ Kynšperk nad Ohří, Komenského 540, Kynšperk nad Ohří (odjezd z parkoviště naproti kostelu v Kynšperku)</t>
  </si>
  <si>
    <t>Bečovská botanická zahrada</t>
  </si>
  <si>
    <t>ZŠ Toužim, Plzeňská 395, 364 01 Toužim</t>
  </si>
  <si>
    <t>5. ZŠ Cheb, Matěje Kopeckého 1, 350 02 Cheb</t>
  </si>
  <si>
    <t>ZŠ a MŠ Okružní 57, Okružní 57, 352 01 Aš</t>
  </si>
  <si>
    <t>ZŠ Skalná, Sportovní 260, 351 34 Skalná</t>
  </si>
  <si>
    <t>ZŠ a MŠ Aš, Okružní 57, Cheb, MŠ G. Geipela 15, 352 01 Aš</t>
  </si>
  <si>
    <t>MŠ Stráž nad Ohří, Stráž nad Ohří 101, 363 01 Stráž nad Ohří</t>
  </si>
  <si>
    <t>Karlovarské městské divadlo, Divadelní nám. 21, 360 01 Karlovy Vary, autobusová zastávka U Imperialu Karlovy Vary</t>
  </si>
  <si>
    <t xml:space="preserve">ZŠ a MŠ Svatava, Pohraniční stráže 81, 357 03 Svatava </t>
  </si>
  <si>
    <t>ZŠ Hranice, Husova 414, Hranice</t>
  </si>
  <si>
    <t>ZŠ a MŠ Bečov nad Teplou, Školní 152, 364 64 Bečov nad Teplou (autobusová zastávka na náměstí 5. května, kousek u školy)</t>
  </si>
  <si>
    <t>ZŠ a MŠ Okružní 57, 352 01 Aš, Mokřiny 116, 352 01 Aš</t>
  </si>
  <si>
    <t>ZŠ Nejdek, náměstí Karla IV. 423, 362 21 Nejdek (odjezd z autobusového nádraží v Nejdku)</t>
  </si>
  <si>
    <t>ZŠ a MŠ Ostrov, Myslbekova 996, 363 01 Ostrov</t>
  </si>
  <si>
    <t>ZŠ Žlutice, Poděbradova 307, 364 52 Žlutice</t>
  </si>
  <si>
    <t>ZŠ Sokolov, Pionýrů 1614, 356 01 Sokolov</t>
  </si>
  <si>
    <t>MŠ Horní Slavkov, Dlouhá 620/1, 357 31 Horní Slavkov</t>
  </si>
  <si>
    <t xml:space="preserve">Interaktivní galerie Becherova vila, Krále Jiřího 1196/9, 360 01 Karlovy Vary </t>
  </si>
  <si>
    <t>ZUŠ Aš, Kostelní 42, 352 01 Aš</t>
  </si>
  <si>
    <t>ZŠ Lomnice, Školní 234, 357 04 Lomnice</t>
  </si>
  <si>
    <t>ZŠ Sokolov, Pionýrů 1614, 356 01 Sokolov (odjezd od sportovní haly vedle bývalého autobusového nádraží)</t>
  </si>
  <si>
    <t>SŠ, ZŠ a MŠ Kraslice, Havlíčkova 1717, 358 01 Kraslice</t>
  </si>
  <si>
    <t>ZŠ a MŠ Libavské Údolí, č. 109, 357 51 Sokolov</t>
  </si>
  <si>
    <t>ZŠ Chodov, Školní 679, 357 35 Chodov</t>
  </si>
  <si>
    <t>ZŠ Kraslice, Dukelská 1122, 358 01 Kraslice (odjzed z ulice Rybná, vedle školy)</t>
  </si>
  <si>
    <t>MŠ Diakonie ČCE Cheb, 26. dubna 2715/7, 350 02 Cheb</t>
  </si>
  <si>
    <t xml:space="preserve">ISŠTE Sokolov, Jednoty 1620, 356 01 Sokolov (sportovní hala ISŠTE) </t>
  </si>
  <si>
    <t>MŠ Kraslice, B.  Němcové 1685, 358 01 Kraslice</t>
  </si>
  <si>
    <t>ZŠ a MŠ Libá, Libá 225, 351 31 Libá</t>
  </si>
  <si>
    <t>3. ZŠ Chodov, Husova ulice 788, 357 35 Chodov</t>
  </si>
  <si>
    <t>MŠ Nové Sedlo, Sklářská 510, 357 34 Nové Sedlo</t>
  </si>
  <si>
    <t>ZŠ a MŠ Tři Sekery, Tři Sekery 79, Cheb (odjezd od autobusové zastávkyTři Sekery)</t>
  </si>
  <si>
    <t>ZŠ Sokolov, Křižíkova 1916, 356 01 Sokolov</t>
  </si>
  <si>
    <t>ZŠ Ostrov, Májová 997, 363 01 Ostrov</t>
  </si>
  <si>
    <t>ZŠ Aš, Hlávkova 1472/26, 352 01 Aš</t>
  </si>
  <si>
    <t>ZŠ a MŠ Toužim, Plzeňská 395, Toužim (odjezd z parkoviště naproti Autoservisu Fišer)</t>
  </si>
  <si>
    <t>MŠ Mariánské Lázně, Křižíkova 555/5, Mariánské Lázně</t>
  </si>
  <si>
    <t>Karlovy Vary - Lázně III, Mlýnské nábř. 507, 360 01 Karlovy Vary</t>
  </si>
  <si>
    <t>ZŠ Nová Role, Školní 232, 362 25 Nová Role</t>
  </si>
  <si>
    <t>MŠ Chodov, Školní 737, 357 35 Chodov (odjzed od MŠ Školní od "Plzeňky")</t>
  </si>
  <si>
    <t>ZUŠ R. Schumanna Aš, Kostelní 42/12, Aš</t>
  </si>
  <si>
    <t>ZŠ Nejdek, Karlovarská 1189, 362 22 Nejdek (odjezd od OC Rolava)</t>
  </si>
  <si>
    <t>ZŠ a MŠ Rovná, č. p. 38, 356 01 Rovná</t>
  </si>
  <si>
    <t>ZŠ Horní Slavkov, Nádražní 683, 357 31 Horní Slavkov</t>
  </si>
  <si>
    <t>ZŠ a MŠ Útvina, Útvina 153, 364 01 Toužim</t>
  </si>
  <si>
    <t>MŠ Chodov, Nerudova 915, 357 35 Chodov</t>
  </si>
  <si>
    <t>ZUŠ R. Schumanna Aš, Kostelní 42/12, Aš, MŠ Krásná, Krásná 280 (odhezd v 8:00 ZUŠ Aš, 8:15 MŠ Krásná)</t>
  </si>
  <si>
    <t>8:00/
8:15 (bude upřesněno)</t>
  </si>
  <si>
    <r>
      <t>Trivis, T.G. Masaryka 1/559, 360 01 Karlovy Vary (</t>
    </r>
    <r>
      <rPr>
        <sz val="12"/>
        <color theme="1"/>
        <rFont val="Calibri"/>
        <family val="2"/>
        <charset val="238"/>
        <scheme val="minor"/>
      </rPr>
      <t>dolní nádraží KV</t>
    </r>
    <r>
      <rPr>
        <sz val="12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</si>
</sst>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5" borderId="13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15" xfId="3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0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0.33333333333333331</v>
      </c>
      <c r="D5" s="30">
        <v>0.45833333333333331</v>
      </c>
      <c r="E5" s="31">
        <v>21</v>
      </c>
      <c r="F5" s="32" t="s">
        <v>31</v>
      </c>
      <c r="G5" s="33" t="s">
        <v>32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45265</v>
      </c>
      <c r="C6" s="20">
        <v>0.35416666666666669</v>
      </c>
      <c r="D6" s="20">
        <v>0.48958333333333331</v>
      </c>
      <c r="E6" s="21">
        <v>49</v>
      </c>
      <c r="F6" s="22" t="s">
        <v>25</v>
      </c>
      <c r="G6" s="34" t="s">
        <v>47</v>
      </c>
      <c r="H6" s="11"/>
      <c r="I6" s="12">
        <f t="shared" ref="I6:I9" si="0">J6-H6</f>
        <v>0</v>
      </c>
      <c r="J6" s="13">
        <f t="shared" ref="J6:J9" si="1">H6*1.21</f>
        <v>0</v>
      </c>
    </row>
    <row r="7" spans="2:10" ht="68.25" customHeight="1" x14ac:dyDescent="0.25">
      <c r="B7" s="19">
        <v>45268</v>
      </c>
      <c r="C7" s="20">
        <v>0.33333333333333331</v>
      </c>
      <c r="D7" s="20">
        <v>0.4375</v>
      </c>
      <c r="E7" s="21">
        <v>56</v>
      </c>
      <c r="F7" s="22" t="s">
        <v>56</v>
      </c>
      <c r="G7" s="34" t="s">
        <v>59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45274</v>
      </c>
      <c r="C8" s="23">
        <v>0.375</v>
      </c>
      <c r="D8" s="23">
        <v>0.48958333333333331</v>
      </c>
      <c r="E8" s="24">
        <v>44</v>
      </c>
      <c r="F8" s="22" t="s">
        <v>25</v>
      </c>
      <c r="G8" s="34" t="s">
        <v>82</v>
      </c>
      <c r="H8" s="11"/>
      <c r="I8" s="12">
        <f t="shared" si="0"/>
        <v>0</v>
      </c>
      <c r="J8" s="13">
        <f t="shared" si="1"/>
        <v>0</v>
      </c>
    </row>
    <row r="9" spans="2:10" ht="69.75" customHeight="1" thickBot="1" x14ac:dyDescent="0.3">
      <c r="B9" s="25">
        <v>45279</v>
      </c>
      <c r="C9" s="26">
        <v>0.33333333333333331</v>
      </c>
      <c r="D9" s="26">
        <v>0.47916666666666669</v>
      </c>
      <c r="E9" s="27">
        <v>46</v>
      </c>
      <c r="F9" s="28" t="s">
        <v>33</v>
      </c>
      <c r="G9" s="35" t="s">
        <v>47</v>
      </c>
      <c r="H9" s="11"/>
      <c r="I9" s="12">
        <f t="shared" si="0"/>
        <v>0</v>
      </c>
      <c r="J9" s="13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fFDSW2nxv5kQ5WFHF+fpuNpeNwkJFyiHT4akV2hMH3LIx45QBpced9F+p02dFumkoLMusjmy7yYmprDZJSfcsw==" saltValue="NI4fmko/2iaMtGw+FMC70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45264</v>
      </c>
      <c r="C5" s="30">
        <v>0.33333333333333331</v>
      </c>
      <c r="D5" s="30">
        <v>0.5</v>
      </c>
      <c r="E5" s="31">
        <v>32</v>
      </c>
      <c r="F5" s="32" t="s">
        <v>39</v>
      </c>
      <c r="G5" s="33" t="s">
        <v>40</v>
      </c>
      <c r="H5" s="14"/>
      <c r="I5" s="15">
        <f>J5-H5</f>
        <v>0</v>
      </c>
      <c r="J5" s="16">
        <f>H5*1.21</f>
        <v>0</v>
      </c>
    </row>
    <row r="6" spans="2:10" ht="60.75" customHeight="1" x14ac:dyDescent="0.25">
      <c r="B6" s="19">
        <v>45266</v>
      </c>
      <c r="C6" s="20">
        <v>0.34375</v>
      </c>
      <c r="D6" s="20">
        <v>0.47916666666666669</v>
      </c>
      <c r="E6" s="21">
        <v>53</v>
      </c>
      <c r="F6" s="21" t="s">
        <v>49</v>
      </c>
      <c r="G6" s="34" t="s">
        <v>97</v>
      </c>
      <c r="H6" s="14"/>
      <c r="I6" s="15">
        <f t="shared" ref="I6:I9" si="0">J6-H6</f>
        <v>0</v>
      </c>
      <c r="J6" s="16">
        <f t="shared" ref="J6:J9" si="1">H6*1.21</f>
        <v>0</v>
      </c>
    </row>
    <row r="7" spans="2:10" ht="60.75" customHeight="1" x14ac:dyDescent="0.25">
      <c r="B7" s="19">
        <v>45268</v>
      </c>
      <c r="C7" s="20">
        <v>0.35416666666666669</v>
      </c>
      <c r="D7" s="20">
        <v>0.5</v>
      </c>
      <c r="E7" s="21">
        <v>20</v>
      </c>
      <c r="F7" s="22" t="s">
        <v>25</v>
      </c>
      <c r="G7" s="34" t="s">
        <v>63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19">
        <v>45275</v>
      </c>
      <c r="C8" s="23">
        <v>0.35416666666666669</v>
      </c>
      <c r="D8" s="23">
        <v>0.46527777777777773</v>
      </c>
      <c r="E8" s="24">
        <v>52</v>
      </c>
      <c r="F8" s="22" t="s">
        <v>29</v>
      </c>
      <c r="G8" s="34" t="s">
        <v>61</v>
      </c>
      <c r="H8" s="14"/>
      <c r="I8" s="15">
        <f t="shared" si="0"/>
        <v>0</v>
      </c>
      <c r="J8" s="16">
        <f t="shared" si="1"/>
        <v>0</v>
      </c>
    </row>
    <row r="9" spans="2:10" ht="60.75" customHeight="1" thickBot="1" x14ac:dyDescent="0.3">
      <c r="B9" s="25">
        <v>45280</v>
      </c>
      <c r="C9" s="26">
        <v>0.33333333333333331</v>
      </c>
      <c r="D9" s="26">
        <v>0.5</v>
      </c>
      <c r="E9" s="27">
        <v>44</v>
      </c>
      <c r="F9" s="28" t="s">
        <v>25</v>
      </c>
      <c r="G9" s="35" t="s">
        <v>90</v>
      </c>
      <c r="H9" s="14"/>
      <c r="I9" s="15">
        <f t="shared" si="0"/>
        <v>0</v>
      </c>
      <c r="J9" s="16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shq1+kp4T0WQUFPoIPEbJyAVK3ruB6t388jNSVCLCfvDT7sfuxzXjL0VTgIxLDM2XPxjkfci0uCxf61t6Tr7Uw==" saltValue="s2SxoKMH2m7iJ4qiWjYOB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45265</v>
      </c>
      <c r="C5" s="30">
        <v>0.33333333333333331</v>
      </c>
      <c r="D5" s="30">
        <v>0.46875</v>
      </c>
      <c r="E5" s="31">
        <v>37</v>
      </c>
      <c r="F5" s="32" t="s">
        <v>29</v>
      </c>
      <c r="G5" s="33" t="s">
        <v>44</v>
      </c>
      <c r="H5" s="14"/>
      <c r="I5" s="15">
        <f>J5-H5</f>
        <v>0</v>
      </c>
      <c r="J5" s="16">
        <f>H5*1.21</f>
        <v>0</v>
      </c>
    </row>
    <row r="6" spans="2:10" ht="60.75" customHeight="1" x14ac:dyDescent="0.25">
      <c r="B6" s="19">
        <v>45266</v>
      </c>
      <c r="C6" s="20">
        <v>0.33333333333333331</v>
      </c>
      <c r="D6" s="20">
        <v>0.47916666666666669</v>
      </c>
      <c r="E6" s="21">
        <v>43</v>
      </c>
      <c r="F6" s="22" t="s">
        <v>33</v>
      </c>
      <c r="G6" s="34" t="s">
        <v>50</v>
      </c>
      <c r="H6" s="14"/>
      <c r="I6" s="15">
        <f t="shared" ref="I6:I9" si="0">J6-H6</f>
        <v>0</v>
      </c>
      <c r="J6" s="16">
        <f t="shared" ref="J6:J9" si="1">H6*1.21</f>
        <v>0</v>
      </c>
    </row>
    <row r="7" spans="2:10" ht="60.75" customHeight="1" x14ac:dyDescent="0.25">
      <c r="B7" s="19">
        <v>45268</v>
      </c>
      <c r="C7" s="20">
        <v>0.36458333333333331</v>
      </c>
      <c r="D7" s="20">
        <v>0.47916666666666669</v>
      </c>
      <c r="E7" s="21">
        <v>22</v>
      </c>
      <c r="F7" s="22" t="s">
        <v>25</v>
      </c>
      <c r="G7" s="34" t="s">
        <v>32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19">
        <v>45275</v>
      </c>
      <c r="C8" s="23">
        <v>0.33333333333333331</v>
      </c>
      <c r="D8" s="23">
        <v>0.5</v>
      </c>
      <c r="E8" s="24">
        <v>50</v>
      </c>
      <c r="F8" s="22" t="s">
        <v>25</v>
      </c>
      <c r="G8" s="34" t="s">
        <v>84</v>
      </c>
      <c r="H8" s="14"/>
      <c r="I8" s="15">
        <f t="shared" si="0"/>
        <v>0</v>
      </c>
      <c r="J8" s="16">
        <f t="shared" si="1"/>
        <v>0</v>
      </c>
    </row>
    <row r="9" spans="2:10" ht="60.75" customHeight="1" thickBot="1" x14ac:dyDescent="0.3">
      <c r="B9" s="25">
        <v>45280</v>
      </c>
      <c r="C9" s="26">
        <v>0.35416666666666669</v>
      </c>
      <c r="D9" s="26">
        <v>0.45833333333333331</v>
      </c>
      <c r="E9" s="27">
        <v>21</v>
      </c>
      <c r="F9" s="28" t="s">
        <v>33</v>
      </c>
      <c r="G9" s="35" t="s">
        <v>32</v>
      </c>
      <c r="H9" s="14"/>
      <c r="I9" s="15">
        <f t="shared" si="0"/>
        <v>0</v>
      </c>
      <c r="J9" s="16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vOkBpO7u940orq0Sgi4k6w+CJTZBjemLsZAVSntI5UwR5cmcqYa4rGdNt+PXCKqLVdGWewe7hSIPH+ZFVBaNSg==" saltValue="o7f9SxV581+CscHBDzHeD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45265</v>
      </c>
      <c r="C5" s="30">
        <v>0.375</v>
      </c>
      <c r="D5" s="30">
        <v>0.47222222222222227</v>
      </c>
      <c r="E5" s="31">
        <v>23</v>
      </c>
      <c r="F5" s="32" t="s">
        <v>29</v>
      </c>
      <c r="G5" s="33" t="s">
        <v>45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45267</v>
      </c>
      <c r="C6" s="20">
        <v>0.33333333333333331</v>
      </c>
      <c r="D6" s="20">
        <v>0.42708333333333331</v>
      </c>
      <c r="E6" s="21">
        <v>19</v>
      </c>
      <c r="F6" s="22" t="s">
        <v>33</v>
      </c>
      <c r="G6" s="34" t="s">
        <v>55</v>
      </c>
      <c r="H6" s="11"/>
      <c r="I6" s="12">
        <f t="shared" ref="I6:I9" si="0">J6-H6</f>
        <v>0</v>
      </c>
      <c r="J6" s="13">
        <f t="shared" ref="J6:J9" si="1">H6*1.21</f>
        <v>0</v>
      </c>
    </row>
    <row r="7" spans="2:10" ht="60.75" customHeight="1" x14ac:dyDescent="0.25">
      <c r="B7" s="19">
        <v>45273</v>
      </c>
      <c r="C7" s="23">
        <v>0.35416666666666669</v>
      </c>
      <c r="D7" s="23">
        <v>0.4861111111111111</v>
      </c>
      <c r="E7" s="24">
        <v>40</v>
      </c>
      <c r="F7" s="22" t="s">
        <v>25</v>
      </c>
      <c r="G7" s="34" t="s">
        <v>50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45278</v>
      </c>
      <c r="C8" s="23">
        <v>0.35416666666666669</v>
      </c>
      <c r="D8" s="23">
        <v>0.47916666666666669</v>
      </c>
      <c r="E8" s="24">
        <v>44</v>
      </c>
      <c r="F8" s="22" t="s">
        <v>25</v>
      </c>
      <c r="G8" s="34" t="s">
        <v>87</v>
      </c>
      <c r="H8" s="11"/>
      <c r="I8" s="12">
        <f t="shared" si="0"/>
        <v>0</v>
      </c>
      <c r="J8" s="13">
        <f t="shared" si="1"/>
        <v>0</v>
      </c>
    </row>
    <row r="9" spans="2:10" ht="60.75" customHeight="1" thickBot="1" x14ac:dyDescent="0.3">
      <c r="B9" s="25">
        <v>45281</v>
      </c>
      <c r="C9" s="26">
        <v>0.35416666666666669</v>
      </c>
      <c r="D9" s="26">
        <v>0.48958333333333331</v>
      </c>
      <c r="E9" s="27">
        <v>34</v>
      </c>
      <c r="F9" s="28" t="s">
        <v>25</v>
      </c>
      <c r="G9" s="35" t="s">
        <v>93</v>
      </c>
      <c r="H9" s="11"/>
      <c r="I9" s="12">
        <f t="shared" si="0"/>
        <v>0</v>
      </c>
      <c r="J9" s="13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fLWIf5rtPyBEbRvcp+GDg6ZzYacaa/6Wsw/iyWG5Zex72pKTV/hYhtKzmJMMLdbXIx7CSDSY1cpbPacWXkQjgw==" saltValue="4d6KKgdaQIFCBfhdNIzDR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0.36458333333333331</v>
      </c>
      <c r="D5" s="30">
        <v>0.47916666666666669</v>
      </c>
      <c r="E5" s="31">
        <v>43</v>
      </c>
      <c r="F5" s="32" t="s">
        <v>25</v>
      </c>
      <c r="G5" s="33" t="s">
        <v>26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45264</v>
      </c>
      <c r="C6" s="20">
        <v>0.33333333333333331</v>
      </c>
      <c r="D6" s="20">
        <v>0.41666666666666669</v>
      </c>
      <c r="E6" s="21">
        <v>31</v>
      </c>
      <c r="F6" s="22" t="s">
        <v>33</v>
      </c>
      <c r="G6" s="34" t="s">
        <v>42</v>
      </c>
      <c r="H6" s="11"/>
      <c r="I6" s="12">
        <f t="shared" ref="I6:I12" si="0">J6-H6</f>
        <v>0</v>
      </c>
      <c r="J6" s="13">
        <f t="shared" ref="J6:J12" si="1">H6*1.21</f>
        <v>0</v>
      </c>
    </row>
    <row r="7" spans="2:10" ht="60.75" customHeight="1" x14ac:dyDescent="0.25">
      <c r="B7" s="19">
        <v>45268</v>
      </c>
      <c r="C7" s="23">
        <v>0.32291666666666669</v>
      </c>
      <c r="D7" s="23">
        <v>0.4236111111111111</v>
      </c>
      <c r="E7" s="24">
        <v>51</v>
      </c>
      <c r="F7" s="22" t="s">
        <v>33</v>
      </c>
      <c r="G7" s="34" t="s">
        <v>65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45271</v>
      </c>
      <c r="C8" s="23">
        <v>0.38541666666666669</v>
      </c>
      <c r="D8" s="23">
        <v>0.48958333333333331</v>
      </c>
      <c r="E8" s="24">
        <v>49</v>
      </c>
      <c r="F8" s="22" t="s">
        <v>33</v>
      </c>
      <c r="G8" s="34" t="s">
        <v>71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45272</v>
      </c>
      <c r="C9" s="23">
        <v>0.33333333333333331</v>
      </c>
      <c r="D9" s="23">
        <v>0.44791666666666669</v>
      </c>
      <c r="E9" s="24">
        <v>23</v>
      </c>
      <c r="F9" s="22" t="s">
        <v>33</v>
      </c>
      <c r="G9" s="34" t="s">
        <v>76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19">
        <v>45274</v>
      </c>
      <c r="C10" s="23">
        <v>0.33333333333333331</v>
      </c>
      <c r="D10" s="23">
        <v>0.45833333333333331</v>
      </c>
      <c r="E10" s="24">
        <v>44</v>
      </c>
      <c r="F10" s="22" t="s">
        <v>29</v>
      </c>
      <c r="G10" s="34" t="s">
        <v>81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19">
        <v>45278</v>
      </c>
      <c r="C11" s="23">
        <v>0.28125</v>
      </c>
      <c r="D11" s="23">
        <v>0.53125</v>
      </c>
      <c r="E11" s="24">
        <v>28</v>
      </c>
      <c r="F11" s="22" t="s">
        <v>29</v>
      </c>
      <c r="G11" s="34" t="s">
        <v>73</v>
      </c>
      <c r="H11" s="11"/>
      <c r="I11" s="12">
        <f t="shared" si="0"/>
        <v>0</v>
      </c>
      <c r="J11" s="13">
        <f t="shared" si="1"/>
        <v>0</v>
      </c>
    </row>
    <row r="12" spans="2:10" ht="60.75" customHeight="1" thickBot="1" x14ac:dyDescent="0.3">
      <c r="B12" s="25">
        <v>45280</v>
      </c>
      <c r="C12" s="26">
        <v>0.35416666666666669</v>
      </c>
      <c r="D12" s="26">
        <v>0.4375</v>
      </c>
      <c r="E12" s="27">
        <v>51</v>
      </c>
      <c r="F12" s="28" t="s">
        <v>27</v>
      </c>
      <c r="G12" s="35" t="s">
        <v>65</v>
      </c>
      <c r="H12" s="11"/>
      <c r="I12" s="12">
        <f t="shared" si="0"/>
        <v>0</v>
      </c>
      <c r="J12" s="13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6NUzTiuQS8krYQkK8ZzzSLgVhf/dUXbfWmknx4pMx/qeGXHLqI8HxdRT9BwUjJmIZwsbtocR+Vo2xwQlJhRtaA==" saltValue="CJKGTvDrPp7qGHCMTeQGh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0.375</v>
      </c>
      <c r="D5" s="30">
        <v>0.4375</v>
      </c>
      <c r="E5" s="31">
        <v>33</v>
      </c>
      <c r="F5" s="32" t="s">
        <v>27</v>
      </c>
      <c r="G5" s="33" t="s">
        <v>28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45265</v>
      </c>
      <c r="C6" s="20">
        <v>0.36458333333333331</v>
      </c>
      <c r="D6" s="20">
        <v>0.4861111111111111</v>
      </c>
      <c r="E6" s="21">
        <v>46</v>
      </c>
      <c r="F6" s="22" t="s">
        <v>33</v>
      </c>
      <c r="G6" s="34" t="s">
        <v>48</v>
      </c>
      <c r="H6" s="11"/>
      <c r="I6" s="12">
        <f t="shared" ref="I6:I12" si="0">J6-H6</f>
        <v>0</v>
      </c>
      <c r="J6" s="13">
        <f t="shared" ref="J6:J12" si="1">H6*1.21</f>
        <v>0</v>
      </c>
    </row>
    <row r="7" spans="2:10" ht="60.75" customHeight="1" x14ac:dyDescent="0.25">
      <c r="B7" s="19">
        <v>45268</v>
      </c>
      <c r="C7" s="23">
        <v>0.34027777777777773</v>
      </c>
      <c r="D7" s="23">
        <v>0.47916666666666669</v>
      </c>
      <c r="E7" s="24">
        <v>33</v>
      </c>
      <c r="F7" s="22" t="s">
        <v>39</v>
      </c>
      <c r="G7" s="34" t="s">
        <v>68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45271</v>
      </c>
      <c r="C8" s="23">
        <v>0.35416666666666669</v>
      </c>
      <c r="D8" s="23">
        <v>0.54166666666666663</v>
      </c>
      <c r="E8" s="24">
        <v>30</v>
      </c>
      <c r="F8" s="22" t="s">
        <v>31</v>
      </c>
      <c r="G8" s="34" t="s">
        <v>72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45272</v>
      </c>
      <c r="C9" s="23">
        <v>0.36458333333333331</v>
      </c>
      <c r="D9" s="23">
        <v>0.4861111111111111</v>
      </c>
      <c r="E9" s="24">
        <v>41</v>
      </c>
      <c r="F9" s="22" t="s">
        <v>25</v>
      </c>
      <c r="G9" s="34" t="s">
        <v>78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19">
        <v>45275</v>
      </c>
      <c r="C10" s="23">
        <v>0.375</v>
      </c>
      <c r="D10" s="23">
        <v>0.4861111111111111</v>
      </c>
      <c r="E10" s="24">
        <v>42</v>
      </c>
      <c r="F10" s="22" t="s">
        <v>29</v>
      </c>
      <c r="G10" s="34" t="s">
        <v>48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19">
        <v>45278</v>
      </c>
      <c r="C11" s="23">
        <v>0.40625</v>
      </c>
      <c r="D11" s="23">
        <v>0.47916666666666669</v>
      </c>
      <c r="E11" s="24">
        <v>31</v>
      </c>
      <c r="F11" s="37" t="s">
        <v>86</v>
      </c>
      <c r="G11" s="34" t="s">
        <v>42</v>
      </c>
      <c r="H11" s="11"/>
      <c r="I11" s="12">
        <f t="shared" si="0"/>
        <v>0</v>
      </c>
      <c r="J11" s="13">
        <f t="shared" si="1"/>
        <v>0</v>
      </c>
    </row>
    <row r="12" spans="2:10" ht="60.75" customHeight="1" thickBot="1" x14ac:dyDescent="0.3">
      <c r="B12" s="25">
        <v>45280</v>
      </c>
      <c r="C12" s="26">
        <v>0.40625</v>
      </c>
      <c r="D12" s="26">
        <v>0.5</v>
      </c>
      <c r="E12" s="27">
        <v>23</v>
      </c>
      <c r="F12" s="28" t="s">
        <v>33</v>
      </c>
      <c r="G12" s="35" t="s">
        <v>91</v>
      </c>
      <c r="H12" s="11"/>
      <c r="I12" s="12">
        <f t="shared" si="0"/>
        <v>0</v>
      </c>
      <c r="J12" s="13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58O6bXjWG0ZUszkeCUP6gdtLznFL8rIOr4Nq6HCQLnlL+gC4/XwuiPXfuFdgaso9CfS8L9r56etU872HQIcGZQ==" saltValue="uYjQViVSHdIjKeiwv8HrV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45264</v>
      </c>
      <c r="C5" s="30">
        <v>0.375</v>
      </c>
      <c r="D5" s="30">
        <v>0.45833333333333331</v>
      </c>
      <c r="E5" s="31">
        <v>48</v>
      </c>
      <c r="F5" s="32" t="s">
        <v>29</v>
      </c>
      <c r="G5" s="33" t="s">
        <v>37</v>
      </c>
      <c r="H5" s="11"/>
      <c r="I5" s="12">
        <f>J5-H5</f>
        <v>0</v>
      </c>
      <c r="J5" s="13">
        <f>H5*1.21</f>
        <v>0</v>
      </c>
    </row>
    <row r="6" spans="2:10" ht="67.5" customHeight="1" x14ac:dyDescent="0.25">
      <c r="B6" s="19">
        <v>45268</v>
      </c>
      <c r="C6" s="20">
        <v>0.34375</v>
      </c>
      <c r="D6" s="20">
        <v>0.4375</v>
      </c>
      <c r="E6" s="21">
        <v>50</v>
      </c>
      <c r="F6" s="22" t="s">
        <v>56</v>
      </c>
      <c r="G6" s="34" t="s">
        <v>57</v>
      </c>
      <c r="H6" s="11"/>
      <c r="I6" s="12">
        <f t="shared" ref="I6:I12" si="0">J6-H6</f>
        <v>0</v>
      </c>
      <c r="J6" s="13">
        <f t="shared" ref="J6:J12" si="1">H6*1.21</f>
        <v>0</v>
      </c>
    </row>
    <row r="7" spans="2:10" ht="60.75" customHeight="1" x14ac:dyDescent="0.25">
      <c r="B7" s="19">
        <v>45271</v>
      </c>
      <c r="C7" s="23">
        <v>0.36458333333333331</v>
      </c>
      <c r="D7" s="23">
        <v>0.46875</v>
      </c>
      <c r="E7" s="24">
        <v>23</v>
      </c>
      <c r="F7" s="22" t="s">
        <v>25</v>
      </c>
      <c r="G7" s="34" t="s">
        <v>69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45271</v>
      </c>
      <c r="C8" s="23">
        <v>0.28125</v>
      </c>
      <c r="D8" s="23">
        <v>0.53125</v>
      </c>
      <c r="E8" s="24">
        <v>28</v>
      </c>
      <c r="F8" s="22" t="s">
        <v>29</v>
      </c>
      <c r="G8" s="34" t="s">
        <v>73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45272</v>
      </c>
      <c r="C9" s="23">
        <v>0.34375</v>
      </c>
      <c r="D9" s="23">
        <v>0.46875</v>
      </c>
      <c r="E9" s="24">
        <v>43</v>
      </c>
      <c r="F9" s="21" t="s">
        <v>49</v>
      </c>
      <c r="G9" s="34" t="s">
        <v>79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19">
        <v>45275</v>
      </c>
      <c r="C10" s="23">
        <v>0.32291666666666669</v>
      </c>
      <c r="D10" s="23">
        <v>0.44791666666666669</v>
      </c>
      <c r="E10" s="24">
        <v>23</v>
      </c>
      <c r="F10" s="37" t="s">
        <v>86</v>
      </c>
      <c r="G10" s="34" t="s">
        <v>70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19">
        <v>45278</v>
      </c>
      <c r="C11" s="23">
        <v>0.33333333333333331</v>
      </c>
      <c r="D11" s="23">
        <v>0.4513888888888889</v>
      </c>
      <c r="E11" s="24">
        <v>46</v>
      </c>
      <c r="F11" s="22" t="s">
        <v>33</v>
      </c>
      <c r="G11" s="34" t="s">
        <v>88</v>
      </c>
      <c r="H11" s="11"/>
      <c r="I11" s="12">
        <f t="shared" si="0"/>
        <v>0</v>
      </c>
      <c r="J11" s="13">
        <f t="shared" si="1"/>
        <v>0</v>
      </c>
    </row>
    <row r="12" spans="2:10" ht="60.75" customHeight="1" thickBot="1" x14ac:dyDescent="0.3">
      <c r="B12" s="25">
        <v>45280</v>
      </c>
      <c r="C12" s="26">
        <v>0.33333333333333331</v>
      </c>
      <c r="D12" s="26">
        <v>0.4375</v>
      </c>
      <c r="E12" s="27">
        <v>16</v>
      </c>
      <c r="F12" s="28" t="s">
        <v>33</v>
      </c>
      <c r="G12" s="35" t="s">
        <v>92</v>
      </c>
      <c r="H12" s="11"/>
      <c r="I12" s="12">
        <f t="shared" si="0"/>
        <v>0</v>
      </c>
      <c r="J12" s="13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VkemiFQXaarl1dYjDPrz0lo/KAU/74c7+3PUzXci/WhKtcqnObRYoyuxlhRFa36fwasvhFKApjKPnJeDUJamlg==" saltValue="q9ohXGJBV4wRFDwUCFODX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C9B1-A3D3-4015-B4FD-2A297161D2A9}">
  <sheetPr>
    <tabColor theme="7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45264</v>
      </c>
      <c r="C5" s="30">
        <v>0.41666666666666669</v>
      </c>
      <c r="D5" s="30">
        <v>0.53125</v>
      </c>
      <c r="E5" s="31">
        <v>56</v>
      </c>
      <c r="F5" s="32" t="s">
        <v>25</v>
      </c>
      <c r="G5" s="33" t="s">
        <v>41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45268</v>
      </c>
      <c r="C6" s="20">
        <v>0.36805555555555558</v>
      </c>
      <c r="D6" s="20">
        <v>0.5</v>
      </c>
      <c r="E6" s="21">
        <v>23</v>
      </c>
      <c r="F6" s="22" t="s">
        <v>33</v>
      </c>
      <c r="G6" s="34" t="s">
        <v>64</v>
      </c>
      <c r="H6" s="11"/>
      <c r="I6" s="12">
        <f t="shared" ref="I6:I12" si="0">J6-H6</f>
        <v>0</v>
      </c>
      <c r="J6" s="13">
        <f t="shared" ref="J6:J12" si="1">H6*1.21</f>
        <v>0</v>
      </c>
    </row>
    <row r="7" spans="2:10" ht="60.75" customHeight="1" x14ac:dyDescent="0.25">
      <c r="B7" s="19">
        <v>45271</v>
      </c>
      <c r="C7" s="23">
        <v>0.35416666666666669</v>
      </c>
      <c r="D7" s="23">
        <v>0.46875</v>
      </c>
      <c r="E7" s="24">
        <v>39</v>
      </c>
      <c r="F7" s="22" t="s">
        <v>25</v>
      </c>
      <c r="G7" s="34" t="s">
        <v>70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45271</v>
      </c>
      <c r="C8" s="23">
        <v>0.35416666666666669</v>
      </c>
      <c r="D8" s="23">
        <v>0.43402777777777773</v>
      </c>
      <c r="E8" s="24">
        <v>38</v>
      </c>
      <c r="F8" s="22" t="s">
        <v>27</v>
      </c>
      <c r="G8" s="34" t="s">
        <v>72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45273</v>
      </c>
      <c r="C9" s="23">
        <v>0.33333333333333331</v>
      </c>
      <c r="D9" s="23">
        <v>0.45833333333333331</v>
      </c>
      <c r="E9" s="24">
        <v>44</v>
      </c>
      <c r="F9" s="22" t="s">
        <v>29</v>
      </c>
      <c r="G9" s="34" t="s">
        <v>81</v>
      </c>
      <c r="H9" s="11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19">
        <v>45275</v>
      </c>
      <c r="C10" s="23">
        <v>0.32291666666666669</v>
      </c>
      <c r="D10" s="23">
        <v>0.46875</v>
      </c>
      <c r="E10" s="24">
        <v>23</v>
      </c>
      <c r="F10" s="22" t="s">
        <v>33</v>
      </c>
      <c r="G10" s="34" t="s">
        <v>70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19">
        <v>45279</v>
      </c>
      <c r="C11" s="23">
        <v>0.34375</v>
      </c>
      <c r="D11" s="23">
        <v>0.5</v>
      </c>
      <c r="E11" s="24">
        <v>62</v>
      </c>
      <c r="F11" s="22" t="s">
        <v>25</v>
      </c>
      <c r="G11" s="34" t="s">
        <v>73</v>
      </c>
      <c r="H11" s="11"/>
      <c r="I11" s="12">
        <f t="shared" si="0"/>
        <v>0</v>
      </c>
      <c r="J11" s="13">
        <f t="shared" si="1"/>
        <v>0</v>
      </c>
    </row>
    <row r="12" spans="2:10" ht="60.75" customHeight="1" thickBot="1" x14ac:dyDescent="0.3">
      <c r="B12" s="25">
        <v>45281</v>
      </c>
      <c r="C12" s="26">
        <v>0.33333333333333331</v>
      </c>
      <c r="D12" s="26">
        <v>0.45833333333333331</v>
      </c>
      <c r="E12" s="27">
        <v>46</v>
      </c>
      <c r="F12" s="28" t="s">
        <v>33</v>
      </c>
      <c r="G12" s="35" t="s">
        <v>94</v>
      </c>
      <c r="H12" s="11"/>
      <c r="I12" s="12">
        <f t="shared" si="0"/>
        <v>0</v>
      </c>
      <c r="J12" s="13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jENakdqZYSaizVWBOhA/XPsqCkD79ryC8qTJAeOx2BiKZ/JFRwqAdDjC9XQ21oJVBHqadPU4vVlA5LmMsWpyFQ==" saltValue="e/4h8PrVMDKd5c+oH0Hg3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0.3125</v>
      </c>
      <c r="D5" s="30">
        <v>0.52083333333333337</v>
      </c>
      <c r="E5" s="31">
        <v>30</v>
      </c>
      <c r="F5" s="32" t="s">
        <v>29</v>
      </c>
      <c r="G5" s="33" t="s">
        <v>30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45264</v>
      </c>
      <c r="C6" s="20">
        <v>0.35416666666666669</v>
      </c>
      <c r="D6" s="20">
        <v>0.53125</v>
      </c>
      <c r="E6" s="21">
        <v>19</v>
      </c>
      <c r="F6" s="22" t="s">
        <v>25</v>
      </c>
      <c r="G6" s="34" t="s">
        <v>38</v>
      </c>
      <c r="H6" s="11"/>
      <c r="I6" s="12">
        <f t="shared" ref="I6:I10" si="0">J6-H6</f>
        <v>0</v>
      </c>
      <c r="J6" s="13">
        <f t="shared" ref="J6:J10" si="1">H6*1.21</f>
        <v>0</v>
      </c>
    </row>
    <row r="7" spans="2:10" ht="60.75" customHeight="1" x14ac:dyDescent="0.25">
      <c r="B7" s="19">
        <v>45266</v>
      </c>
      <c r="C7" s="20">
        <v>0.34375</v>
      </c>
      <c r="D7" s="20">
        <v>0.44791666666666669</v>
      </c>
      <c r="E7" s="21">
        <v>30</v>
      </c>
      <c r="F7" s="22" t="s">
        <v>39</v>
      </c>
      <c r="G7" s="34" t="s">
        <v>52</v>
      </c>
      <c r="H7" s="11"/>
      <c r="I7" s="12">
        <f t="shared" si="0"/>
        <v>0</v>
      </c>
      <c r="J7" s="13">
        <f t="shared" si="1"/>
        <v>0</v>
      </c>
    </row>
    <row r="8" spans="2:10" ht="69.75" customHeight="1" x14ac:dyDescent="0.25">
      <c r="B8" s="19">
        <v>45268</v>
      </c>
      <c r="C8" s="20">
        <v>0.3125</v>
      </c>
      <c r="D8" s="20">
        <v>0.46875</v>
      </c>
      <c r="E8" s="21">
        <v>39</v>
      </c>
      <c r="F8" s="22" t="s">
        <v>56</v>
      </c>
      <c r="G8" s="34" t="s">
        <v>60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45273</v>
      </c>
      <c r="C9" s="23">
        <v>0.375</v>
      </c>
      <c r="D9" s="23">
        <v>0.45833333333333331</v>
      </c>
      <c r="E9" s="24">
        <v>35</v>
      </c>
      <c r="F9" s="22" t="s">
        <v>33</v>
      </c>
      <c r="G9" s="34" t="s">
        <v>80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25">
        <v>45275</v>
      </c>
      <c r="C10" s="26">
        <v>0.36458333333333331</v>
      </c>
      <c r="D10" s="26">
        <v>0.46875</v>
      </c>
      <c r="E10" s="27">
        <v>54</v>
      </c>
      <c r="F10" s="28" t="s">
        <v>33</v>
      </c>
      <c r="G10" s="35" t="s">
        <v>85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Qn7pVO2/heJT73odKZT7A+t4+Q6bec6kj5WTPfiAoUlLrc1r1/7YSIkBlw2sXW7oFcJFbDGSg5O/Cl78i4qkQg==" saltValue="C8dzfdjWNT/c/NAIFaEYk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0.3125</v>
      </c>
      <c r="D5" s="30">
        <v>0.4375</v>
      </c>
      <c r="E5" s="31">
        <v>28</v>
      </c>
      <c r="F5" s="32" t="s">
        <v>33</v>
      </c>
      <c r="G5" s="33" t="s">
        <v>34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45265</v>
      </c>
      <c r="C6" s="20">
        <v>0.32291666666666669</v>
      </c>
      <c r="D6" s="20">
        <v>0.41666666666666669</v>
      </c>
      <c r="E6" s="21">
        <v>50</v>
      </c>
      <c r="F6" s="22" t="s">
        <v>29</v>
      </c>
      <c r="G6" s="34" t="s">
        <v>43</v>
      </c>
      <c r="H6" s="11"/>
      <c r="I6" s="12">
        <f t="shared" ref="I6:I10" si="0">J6-H6</f>
        <v>0</v>
      </c>
      <c r="J6" s="13">
        <f t="shared" ref="J6:J10" si="1">H6*1.21</f>
        <v>0</v>
      </c>
    </row>
    <row r="7" spans="2:10" ht="60.75" customHeight="1" x14ac:dyDescent="0.25">
      <c r="B7" s="19">
        <v>45267</v>
      </c>
      <c r="C7" s="20">
        <v>0.33333333333333331</v>
      </c>
      <c r="D7" s="20">
        <v>0.47916666666666669</v>
      </c>
      <c r="E7" s="21">
        <v>44</v>
      </c>
      <c r="F7" s="22" t="s">
        <v>25</v>
      </c>
      <c r="G7" s="34" t="s">
        <v>53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45268</v>
      </c>
      <c r="C8" s="23">
        <v>0.33333333333333331</v>
      </c>
      <c r="D8" s="23">
        <v>0.5</v>
      </c>
      <c r="E8" s="24">
        <v>21</v>
      </c>
      <c r="F8" s="22" t="s">
        <v>66</v>
      </c>
      <c r="G8" s="34" t="s">
        <v>67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45274</v>
      </c>
      <c r="C9" s="23">
        <v>0.375</v>
      </c>
      <c r="D9" s="23">
        <v>0.45833333333333331</v>
      </c>
      <c r="E9" s="24">
        <v>35</v>
      </c>
      <c r="F9" s="22" t="s">
        <v>33</v>
      </c>
      <c r="G9" s="34" t="s">
        <v>80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25">
        <v>45279</v>
      </c>
      <c r="C10" s="26">
        <v>0.33333333333333331</v>
      </c>
      <c r="D10" s="26">
        <v>0.42708333333333331</v>
      </c>
      <c r="E10" s="27">
        <v>28</v>
      </c>
      <c r="F10" s="28" t="s">
        <v>29</v>
      </c>
      <c r="G10" s="35" t="s">
        <v>89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girUPzg/W+ZmVw+mER7GKd+RwuI+XMdMzCBNvHlVIy9tolMAng4Iu+fCZwhgAjlWtAi86hQhGcJVdMJQcr5P2g==" saltValue="2a4GSdR3ZfNrzBdr7DUco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9">
        <v>45261</v>
      </c>
      <c r="C5" s="30">
        <v>0.35416666666666669</v>
      </c>
      <c r="D5" s="30">
        <v>0.50694444444444442</v>
      </c>
      <c r="E5" s="31">
        <v>55</v>
      </c>
      <c r="F5" s="32" t="s">
        <v>33</v>
      </c>
      <c r="G5" s="33" t="s">
        <v>35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45265</v>
      </c>
      <c r="C6" s="20">
        <v>0.36458333333333331</v>
      </c>
      <c r="D6" s="20">
        <v>0.46875</v>
      </c>
      <c r="E6" s="21">
        <v>53</v>
      </c>
      <c r="F6" s="22" t="s">
        <v>29</v>
      </c>
      <c r="G6" s="34" t="s">
        <v>46</v>
      </c>
      <c r="H6" s="11"/>
      <c r="I6" s="12">
        <f t="shared" ref="I6:I10" si="0">J6-H6</f>
        <v>0</v>
      </c>
      <c r="J6" s="13">
        <f t="shared" ref="J6:J10" si="1">H6*1.21</f>
        <v>0</v>
      </c>
    </row>
    <row r="7" spans="2:10" ht="60.75" customHeight="1" x14ac:dyDescent="0.25">
      <c r="B7" s="19">
        <v>45267</v>
      </c>
      <c r="C7" s="20">
        <v>0.34375</v>
      </c>
      <c r="D7" s="20">
        <v>0.47916666666666669</v>
      </c>
      <c r="E7" s="21">
        <v>46</v>
      </c>
      <c r="F7" s="22" t="s">
        <v>33</v>
      </c>
      <c r="G7" s="34" t="s">
        <v>54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45271</v>
      </c>
      <c r="C8" s="23">
        <v>0.34375</v>
      </c>
      <c r="D8" s="23">
        <v>0.43055555555555558</v>
      </c>
      <c r="E8" s="24">
        <v>25</v>
      </c>
      <c r="F8" s="22" t="s">
        <v>33</v>
      </c>
      <c r="G8" s="34" t="s">
        <v>74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19">
        <v>45275</v>
      </c>
      <c r="C9" s="23">
        <v>0.38541666666666669</v>
      </c>
      <c r="D9" s="23">
        <v>0.51041666666666663</v>
      </c>
      <c r="E9" s="24">
        <v>41</v>
      </c>
      <c r="F9" s="22" t="s">
        <v>29</v>
      </c>
      <c r="G9" s="34" t="s">
        <v>53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25">
        <v>45281</v>
      </c>
      <c r="C10" s="36" t="s">
        <v>96</v>
      </c>
      <c r="D10" s="26">
        <v>0.47916666666666669</v>
      </c>
      <c r="E10" s="27">
        <v>54</v>
      </c>
      <c r="F10" s="28" t="s">
        <v>29</v>
      </c>
      <c r="G10" s="35" t="s">
        <v>95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8qZal5Tp0HIPyqqI/ubT1ceIuDthmKDswLraqBpOKFjeec3k9/Pk6k3nlJoF7pVfp/HJys86EReWNEfi25jbQA==" saltValue="NaISVvwmf5k4vNCr5KQwZ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4885-59BA-4833-9591-880E9B96D556}">
  <sheetPr>
    <tabColor theme="9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8.25" customHeight="1" x14ac:dyDescent="0.25">
      <c r="B5" s="29">
        <v>45264</v>
      </c>
      <c r="C5" s="30">
        <v>0.36458333333333331</v>
      </c>
      <c r="D5" s="30">
        <v>0.375</v>
      </c>
      <c r="E5" s="31">
        <v>56</v>
      </c>
      <c r="F5" s="32" t="s">
        <v>29</v>
      </c>
      <c r="G5" s="33" t="s">
        <v>36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19">
        <v>45266</v>
      </c>
      <c r="C6" s="20">
        <v>0.33333333333333331</v>
      </c>
      <c r="D6" s="20">
        <v>0.47916666666666669</v>
      </c>
      <c r="E6" s="21">
        <v>50</v>
      </c>
      <c r="F6" s="22" t="s">
        <v>25</v>
      </c>
      <c r="G6" s="34" t="s">
        <v>51</v>
      </c>
      <c r="H6" s="11"/>
      <c r="I6" s="12">
        <f t="shared" ref="I6:I9" si="0">J6-H6</f>
        <v>0</v>
      </c>
      <c r="J6" s="13">
        <f t="shared" ref="J6:J9" si="1">H6*1.21</f>
        <v>0</v>
      </c>
    </row>
    <row r="7" spans="2:10" ht="65.25" customHeight="1" x14ac:dyDescent="0.25">
      <c r="B7" s="19">
        <v>45268</v>
      </c>
      <c r="C7" s="20">
        <v>0.32291666666666669</v>
      </c>
      <c r="D7" s="20">
        <v>0.4375</v>
      </c>
      <c r="E7" s="21">
        <v>43</v>
      </c>
      <c r="F7" s="22" t="s">
        <v>56</v>
      </c>
      <c r="G7" s="34" t="s">
        <v>58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19">
        <v>45272</v>
      </c>
      <c r="C8" s="23">
        <v>0.40625</v>
      </c>
      <c r="D8" s="23">
        <v>0.5</v>
      </c>
      <c r="E8" s="24">
        <v>58</v>
      </c>
      <c r="F8" s="22" t="s">
        <v>33</v>
      </c>
      <c r="G8" s="34" t="s">
        <v>77</v>
      </c>
      <c r="H8" s="11"/>
      <c r="I8" s="12">
        <f t="shared" si="0"/>
        <v>0</v>
      </c>
      <c r="J8" s="13">
        <f t="shared" si="1"/>
        <v>0</v>
      </c>
    </row>
    <row r="9" spans="2:10" ht="60.75" customHeight="1" thickBot="1" x14ac:dyDescent="0.3">
      <c r="B9" s="25">
        <v>45275</v>
      </c>
      <c r="C9" s="26">
        <v>0.38541666666666669</v>
      </c>
      <c r="D9" s="26">
        <v>0.45833333333333331</v>
      </c>
      <c r="E9" s="27">
        <v>53</v>
      </c>
      <c r="F9" s="28" t="s">
        <v>29</v>
      </c>
      <c r="G9" s="35" t="s">
        <v>83</v>
      </c>
      <c r="H9" s="11"/>
      <c r="I9" s="12">
        <f t="shared" si="0"/>
        <v>0</v>
      </c>
      <c r="J9" s="13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zlNQHQQbqmdpmhY+StexbIjXtbctMq1Y9IykrEKRPPAY9XG/tvxLXuUpohLrILkwwK/EpE6tWer4uQIHoAg8Bg==" saltValue="RhFXf5jEWlhSsdutlPf8H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3" customHeight="1" x14ac:dyDescent="0.25">
      <c r="B5" s="29">
        <v>45268</v>
      </c>
      <c r="C5" s="30">
        <v>0.33333333333333331</v>
      </c>
      <c r="D5" s="30">
        <v>0.4375</v>
      </c>
      <c r="E5" s="31">
        <v>150</v>
      </c>
      <c r="F5" s="32" t="s">
        <v>56</v>
      </c>
      <c r="G5" s="33" t="s">
        <v>61</v>
      </c>
      <c r="H5" s="11"/>
      <c r="I5" s="12">
        <f>J5-H5</f>
        <v>0</v>
      </c>
      <c r="J5" s="13">
        <f>H5*1.21</f>
        <v>0</v>
      </c>
    </row>
    <row r="6" spans="2:10" ht="66" customHeight="1" x14ac:dyDescent="0.25">
      <c r="B6" s="19">
        <v>45268</v>
      </c>
      <c r="C6" s="20">
        <v>0.39583333333333331</v>
      </c>
      <c r="D6" s="20">
        <v>0.49305555555555558</v>
      </c>
      <c r="E6" s="21">
        <v>295</v>
      </c>
      <c r="F6" s="22" t="s">
        <v>56</v>
      </c>
      <c r="G6" s="34" t="s">
        <v>62</v>
      </c>
      <c r="H6" s="11"/>
      <c r="I6" s="12">
        <f t="shared" ref="I6:I9" si="0">J6-H6</f>
        <v>0</v>
      </c>
      <c r="J6" s="13">
        <f t="shared" ref="J6:J9" si="1">H6*1.21</f>
        <v>0</v>
      </c>
    </row>
    <row r="7" spans="2:10" ht="60.75" customHeight="1" x14ac:dyDescent="0.25">
      <c r="B7" s="19">
        <v>45272</v>
      </c>
      <c r="C7" s="23">
        <v>0.375</v>
      </c>
      <c r="D7" s="23">
        <v>0.53125</v>
      </c>
      <c r="E7" s="24">
        <v>246</v>
      </c>
      <c r="F7" s="22" t="s">
        <v>29</v>
      </c>
      <c r="G7" s="34" t="s">
        <v>75</v>
      </c>
      <c r="H7" s="11"/>
      <c r="I7" s="12">
        <f t="shared" si="0"/>
        <v>0</v>
      </c>
      <c r="J7" s="13">
        <f t="shared" si="1"/>
        <v>0</v>
      </c>
    </row>
    <row r="8" spans="2:10" ht="67.5" customHeight="1" x14ac:dyDescent="0.25">
      <c r="B8" s="19">
        <v>45280</v>
      </c>
      <c r="C8" s="23">
        <v>0.375</v>
      </c>
      <c r="D8" s="23">
        <v>0.53125</v>
      </c>
      <c r="E8" s="24">
        <v>140</v>
      </c>
      <c r="F8" s="22" t="s">
        <v>56</v>
      </c>
      <c r="G8" s="34" t="s">
        <v>90</v>
      </c>
      <c r="H8" s="11"/>
      <c r="I8" s="12">
        <f t="shared" si="0"/>
        <v>0</v>
      </c>
      <c r="J8" s="13">
        <f t="shared" si="1"/>
        <v>0</v>
      </c>
    </row>
    <row r="9" spans="2:10" ht="60.75" customHeight="1" thickBot="1" x14ac:dyDescent="0.3">
      <c r="B9" s="25">
        <v>45282</v>
      </c>
      <c r="C9" s="26">
        <v>0.35416666666666669</v>
      </c>
      <c r="D9" s="26">
        <v>0.52083333333333337</v>
      </c>
      <c r="E9" s="27">
        <v>119</v>
      </c>
      <c r="F9" s="28" t="s">
        <v>29</v>
      </c>
      <c r="G9" s="35" t="s">
        <v>46</v>
      </c>
      <c r="H9" s="11"/>
      <c r="I9" s="12">
        <f t="shared" si="0"/>
        <v>0</v>
      </c>
      <c r="J9" s="13">
        <f t="shared" si="1"/>
        <v>0</v>
      </c>
    </row>
    <row r="10" spans="2:10" ht="45.75" customHeight="1" thickBot="1" x14ac:dyDescent="0.3">
      <c r="B10" s="17" t="s">
        <v>7</v>
      </c>
      <c r="C10" s="18"/>
      <c r="D10" s="18"/>
      <c r="E10" s="18"/>
      <c r="F10" s="18"/>
      <c r="G10" s="1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CPtI+lD4z2kMzuchWiFeO9MrEC9fYNOc9uu1TRZ/9AQS/srmwvByYlWGivdq7Hi/Qgyvcre5ocNcBUuDwK00HA==" saltValue="5JbcgUId8BN1Z7EKVT2Xw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Sokolovsko 3.</vt:lpstr>
      <vt:lpstr>Sokolovsko 4.</vt:lpstr>
      <vt:lpstr>Chebsko 1.</vt:lpstr>
      <vt:lpstr>Chebsko 2.</vt:lpstr>
      <vt:lpstr>Chebsko 3.</vt:lpstr>
      <vt:lpstr>Chebsko 4.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2023-11-10T10:42:38Z</dcterms:modified>
</cp:coreProperties>
</file>