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240" activeTab="0"/>
  </bookViews>
  <sheets>
    <sheet name="VV vzorove koupelny (2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<sst xmlns="http://schemas.openxmlformats.org/spreadsheetml/2006/main" count="273" uniqueCount="164">
  <si>
    <t xml:space="preserve">  </t>
  </si>
  <si>
    <t>Odhadní rozpočet pro VZ Vzorové koupelny a s nimi spojené úkony</t>
  </si>
  <si>
    <t>musí být hotovo</t>
  </si>
  <si>
    <t>č.</t>
  </si>
  <si>
    <t>č.prvku</t>
  </si>
  <si>
    <t>ÚRS</t>
  </si>
  <si>
    <t>materiál</t>
  </si>
  <si>
    <t>jendotka</t>
  </si>
  <si>
    <t>počet</t>
  </si>
  <si>
    <t>cena/jednotka</t>
  </si>
  <si>
    <t>cena celkem bez DPH</t>
  </si>
  <si>
    <t>pozn.</t>
  </si>
  <si>
    <t>HRUBÉ PRÁCE</t>
  </si>
  <si>
    <t>Podlahy</t>
  </si>
  <si>
    <t>36a</t>
  </si>
  <si>
    <t>přírodní linoleum tm. zelené</t>
  </si>
  <si>
    <t>předsíně vzorových koupelen (1.111, 1.113, 1.115, 1.117, 1.119, 1.121, 1.124)</t>
  </si>
  <si>
    <t>m2</t>
  </si>
  <si>
    <t>pokládka</t>
  </si>
  <si>
    <t>36b</t>
  </si>
  <si>
    <t>sokl dřevěný s nátěrem</t>
  </si>
  <si>
    <t>v.175mm, předsíně vzorových koupelen</t>
  </si>
  <si>
    <t>mb</t>
  </si>
  <si>
    <t>montáž soklů</t>
  </si>
  <si>
    <t>nosná konstrukce pod vany</t>
  </si>
  <si>
    <t>podezdění/podepření van a vaniček na nohy (1.116, 1.118, 1.120, 1.122, 1.125)</t>
  </si>
  <si>
    <t>kpl</t>
  </si>
  <si>
    <t>žulová deska k vaně</t>
  </si>
  <si>
    <t>žula typu nero assoluto, vč.výroby a instalace</t>
  </si>
  <si>
    <t>ks</t>
  </si>
  <si>
    <t>podlahový rošt - uhličitá koupel</t>
  </si>
  <si>
    <t>dub, vč.výroby a instalace</t>
  </si>
  <si>
    <t>Stěny</t>
  </si>
  <si>
    <t>2ks F1</t>
  </si>
  <si>
    <t>zapravení původních baterií (1.128, 1.130, 1.136, 1.139, 1.142, 1.144, 1.146, 1.148)</t>
  </si>
  <si>
    <t>oprava stopy po původních bateriích</t>
  </si>
  <si>
    <t>F1 podklad</t>
  </si>
  <si>
    <t>výmalby vzorové</t>
  </si>
  <si>
    <t>repliky šablonových výmaleb, předsíně</t>
  </si>
  <si>
    <t>repliky šablonových výmaleb, koupelny</t>
  </si>
  <si>
    <t>Ostatní</t>
  </si>
  <si>
    <t>fládry na dveře, zárubně, rámy oken (1.111 až 1.125)</t>
  </si>
  <si>
    <t>interier vzorových předsíní a koupelen</t>
  </si>
  <si>
    <t>výkryt trubek vzt (1.127, 1.137, 1.138, 1.147, 1.149)</t>
  </si>
  <si>
    <t>krycí panel rozvaděče (1.129, 1.133)</t>
  </si>
  <si>
    <t>použít staré původní dveře jako exponát</t>
  </si>
  <si>
    <t>víčko kabelu svítidla</t>
  </si>
  <si>
    <t>Mřížky</t>
  </si>
  <si>
    <t>1ks F1; 5ks F2</t>
  </si>
  <si>
    <t>10b</t>
  </si>
  <si>
    <t>mřížka topení rohová (1.116, 1.118, 1.120, 1.122, 1.125, 1.128, 1.130)</t>
  </si>
  <si>
    <t>mramorová krycí deska, Carrara</t>
  </si>
  <si>
    <t>dochován 1ks</t>
  </si>
  <si>
    <t>mřížka topení pod oknem (1.112, 1.114)</t>
  </si>
  <si>
    <t>replika podle historické fotografie</t>
  </si>
  <si>
    <t>nedochováno</t>
  </si>
  <si>
    <t>15d</t>
  </si>
  <si>
    <t>ovládání větrání s řetízkem (1.112, 1.114, 1.118, 1.120, 1.122, 1.125)</t>
  </si>
  <si>
    <t>štítek s řetízkem - replika</t>
  </si>
  <si>
    <t>dochováno pouze v císařské</t>
  </si>
  <si>
    <t>15b</t>
  </si>
  <si>
    <t>ventilační mřížka</t>
  </si>
  <si>
    <t>horní klapky, koupelny (1.112, 1.114, 1.118, 1.120, 1.122, 1.125) - oprava/replika</t>
  </si>
  <si>
    <t>14b</t>
  </si>
  <si>
    <t>spodní klapky s páčkou, předsíně (1.111, 1.113, 1.115, 1.119, 1.129, 1.133, 1.135, 1.143, 1.145, 1.147, 1.149, 1.151) - oprava/replika</t>
  </si>
  <si>
    <t>13b</t>
  </si>
  <si>
    <t>krycí plech stupačky</t>
  </si>
  <si>
    <t>široký (1.114, 1.118) - oprava</t>
  </si>
  <si>
    <t>dochováno</t>
  </si>
  <si>
    <t>13a</t>
  </si>
  <si>
    <t>úzký (1.112, 1.120, 1.128, 1.130) - oprava</t>
  </si>
  <si>
    <t>8ks F1; 3ks F2</t>
  </si>
  <si>
    <t>mřížka na nové prostupy (1.113, 1.116, 1.120, 1.121, 1.124, 1.125, 1.129, 1.130, 1.138, 1.143, 1.147)</t>
  </si>
  <si>
    <t>cca 150x600, v duchu původních mřížek</t>
  </si>
  <si>
    <t xml:space="preserve"> </t>
  </si>
  <si>
    <t>mřížky - ve vzorových koupelnách restaurované původní; v expozičních přístupných pokud možno také; v expozičních nepřístupných nemusí být osazeny</t>
  </si>
  <si>
    <t>mřížky v předsíních - vzorových restaurované původní; v expozičních kam až půjde také, dále pak repliky původního designu</t>
  </si>
  <si>
    <t>ZAŘIZOVACÍ SANITÁRNÍ PRVKY</t>
  </si>
  <si>
    <t>30a</t>
  </si>
  <si>
    <t>umyvadlo</t>
  </si>
  <si>
    <t>majolika</t>
  </si>
  <si>
    <t>30b</t>
  </si>
  <si>
    <t>sloup k umyvadlu</t>
  </si>
  <si>
    <t>29a</t>
  </si>
  <si>
    <t>wc</t>
  </si>
  <si>
    <t>29b</t>
  </si>
  <si>
    <t>sedátko k wc</t>
  </si>
  <si>
    <t>dub/ořech</t>
  </si>
  <si>
    <t>dochován 1ks v Císařské koupelně</t>
  </si>
  <si>
    <t>29c</t>
  </si>
  <si>
    <t>splachovadlo k wc</t>
  </si>
  <si>
    <t>šňůra s držadlem, majolika</t>
  </si>
  <si>
    <t>bidet</t>
  </si>
  <si>
    <t>dub</t>
  </si>
  <si>
    <t>32a</t>
  </si>
  <si>
    <t>vana na rašelinu - rašelinná koupel</t>
  </si>
  <si>
    <t>dochovány 4ks, NENALEZENO</t>
  </si>
  <si>
    <t>vana na rašelinu - Císařská koupelna</t>
  </si>
  <si>
    <t>vana na vodu - rašelinná koupel</t>
  </si>
  <si>
    <t>umělý mramor, lesk, RAL</t>
  </si>
  <si>
    <t>vana na vodu - uhličitá koupel</t>
  </si>
  <si>
    <t>BATERIE A PASÍŘSKÉ PRVKY</t>
  </si>
  <si>
    <t>baterie k vaně - vřídelní koupel</t>
  </si>
  <si>
    <t>funkční, s pevnou sprchou</t>
  </si>
  <si>
    <t>baterie k vaně - uhličitá koupel</t>
  </si>
  <si>
    <t>funkční, s pevnou sprchou a připojovacími trubkami</t>
  </si>
  <si>
    <t>baterie k bidetu a lázni na nohy - uhličitá koupel</t>
  </si>
  <si>
    <t>nefunkční, s připojovacími trubkami</t>
  </si>
  <si>
    <t>baterie k vaně - rašelinná koupel</t>
  </si>
  <si>
    <t>funkční, s otočnou (fixovanou) sprchou a připojovacími trubkami</t>
  </si>
  <si>
    <t>baterie umyvadlová</t>
  </si>
  <si>
    <t>nefunkční</t>
  </si>
  <si>
    <t>odtok vany se zátkou čtvercový - zděná vana (1.112)</t>
  </si>
  <si>
    <t>funkční</t>
  </si>
  <si>
    <t>mřížka přepadu vany</t>
  </si>
  <si>
    <t>mřížka podlahová odtoková</t>
  </si>
  <si>
    <t>20a</t>
  </si>
  <si>
    <t>odtok vany se zátkou kulatý - všechny vany na vodu+bidet</t>
  </si>
  <si>
    <t>20b</t>
  </si>
  <si>
    <t>odtok umyvadla</t>
  </si>
  <si>
    <t>madlo k vaně vysoké</t>
  </si>
  <si>
    <t>mosaz</t>
  </si>
  <si>
    <t>madlo k vaně nízké</t>
  </si>
  <si>
    <t>madlo k vaně malé</t>
  </si>
  <si>
    <t>29d</t>
  </si>
  <si>
    <t>vodicí očko ke splachovadlu</t>
  </si>
  <si>
    <t>nástěnné, replika podle dobové fotografie</t>
  </si>
  <si>
    <t>9ks F1; 7ks F2</t>
  </si>
  <si>
    <t>7a+c</t>
  </si>
  <si>
    <t>závěsová tyč + kroužky</t>
  </si>
  <si>
    <t>mosaz broušená</t>
  </si>
  <si>
    <t>SVÍTIDLA</t>
  </si>
  <si>
    <t>svítidlo stropní přisazené</t>
  </si>
  <si>
    <t>replika podle dobové fotografie</t>
  </si>
  <si>
    <t>svítidlo nástěnné</t>
  </si>
  <si>
    <t>žárovka typu edison</t>
  </si>
  <si>
    <t>ledková</t>
  </si>
  <si>
    <t>vypínač</t>
  </si>
  <si>
    <t>dřevěný rámeček, porcelánové tlačítko</t>
  </si>
  <si>
    <t>tlačítko dochováno na sloupku v Císařské koupelně</t>
  </si>
  <si>
    <t>NÁBYTKY - repliky a repase pro vzorové koupelny</t>
  </si>
  <si>
    <t>židle ohýbaná</t>
  </si>
  <si>
    <t>židle polstrovaná</t>
  </si>
  <si>
    <t>stolička napařovací</t>
  </si>
  <si>
    <t>držák toaletního papíru</t>
  </si>
  <si>
    <t>restaurování dochovaného kusu, původní povrch lakované dřevo</t>
  </si>
  <si>
    <t>replika, dřevěný</t>
  </si>
  <si>
    <t>30c</t>
  </si>
  <si>
    <t>deska k umyvadlu</t>
  </si>
  <si>
    <t>dřevěná</t>
  </si>
  <si>
    <t>OSTATNÍ</t>
  </si>
  <si>
    <t>hodiny</t>
  </si>
  <si>
    <t>7b</t>
  </si>
  <si>
    <t>závěs</t>
  </si>
  <si>
    <t>zaměření</t>
  </si>
  <si>
    <t>dílenská dokumentace</t>
  </si>
  <si>
    <t>doprava</t>
  </si>
  <si>
    <t>montáže</t>
  </si>
  <si>
    <t>TOTAL bez DPH</t>
  </si>
  <si>
    <t>legenda</t>
  </si>
  <si>
    <t>kdy musí být hotovo:</t>
  </si>
  <si>
    <t>musí být zrealizováno ve Fázi 1 (F1)</t>
  </si>
  <si>
    <t>musí být zrealizováno částečně ve Fázi 1 (F1)</t>
  </si>
  <si>
    <t>bude zrealizováno ve Fázi 2 (F2)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</si>
</sst>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6" tint="-0.2499700039625167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164" fontId="2" fillId="0" borderId="0" xfId="0" applyNumberFormat="1" applyFont="1"/>
    <xf numFmtId="6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4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4" borderId="0" xfId="0" applyFill="1"/>
    <xf numFmtId="0" fontId="0" fillId="0" borderId="0" xfId="0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wrapText="1"/>
    </xf>
    <xf numFmtId="0" fontId="0" fillId="5" borderId="0" xfId="0" applyFill="1"/>
    <xf numFmtId="164" fontId="6" fillId="3" borderId="0" xfId="0" applyNumberFormat="1" applyFont="1" applyFill="1"/>
    <xf numFmtId="0" fontId="7" fillId="6" borderId="0" xfId="0" applyFont="1" applyFill="1"/>
    <xf numFmtId="0" fontId="0" fillId="3" borderId="0" xfId="0" applyFill="1" applyAlignment="1">
      <alignment horizontal="center"/>
    </xf>
    <xf numFmtId="164" fontId="6" fillId="2" borderId="0" xfId="0" applyNumberFormat="1" applyFont="1" applyFill="1"/>
    <xf numFmtId="0" fontId="0" fillId="0" borderId="0" xfId="0" applyAlignment="1">
      <alignment horizontal="right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4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9131-8D04-4C62-819A-6ACC3CDA77D6}">
  <sheetPr>
    <tabColor rgb="FFFFFF00"/>
  </sheetPr>
  <dimension ref="A2:R111"/>
  <sheetViews>
    <sheetView tabSelected="1" workbookViewId="0" topLeftCell="A64">
      <selection activeCell="G116" sqref="G116"/>
    </sheetView>
  </sheetViews>
  <sheetFormatPr defaultColWidth="9.140625" defaultRowHeight="15"/>
  <cols>
    <col min="1" max="1" width="14.8515625" style="0" customWidth="1"/>
    <col min="2" max="3" width="2.7109375" style="0" customWidth="1"/>
    <col min="4" max="4" width="22.421875" style="1" customWidth="1"/>
    <col min="5" max="5" width="11.140625" style="1" customWidth="1"/>
    <col min="6" max="7" width="58.8515625" style="0" customWidth="1"/>
    <col min="8" max="8" width="21.140625" style="0" bestFit="1" customWidth="1"/>
    <col min="9" max="9" width="9.140625" style="2" customWidth="1"/>
    <col min="11" max="12" width="20.7109375" style="3" customWidth="1"/>
    <col min="13" max="13" width="5.7109375" style="3" customWidth="1"/>
    <col min="14" max="14" width="40.28125" style="4" customWidth="1"/>
  </cols>
  <sheetData>
    <row r="2" ht="15">
      <c r="C2" t="s">
        <v>0</v>
      </c>
    </row>
    <row r="3" spans="4:5" ht="15">
      <c r="D3" s="5"/>
      <c r="E3" s="5"/>
    </row>
    <row r="4" spans="1:14" ht="26.25">
      <c r="A4" s="5">
        <v>45021</v>
      </c>
      <c r="C4" s="6" t="s">
        <v>1</v>
      </c>
      <c r="D4" s="7"/>
      <c r="E4" s="7"/>
      <c r="K4" s="8"/>
      <c r="L4" s="9"/>
      <c r="M4" s="9"/>
      <c r="N4" s="10"/>
    </row>
    <row r="6" spans="1:14" ht="15">
      <c r="A6" t="s">
        <v>2</v>
      </c>
      <c r="C6" t="s">
        <v>3</v>
      </c>
      <c r="D6" s="1" t="s">
        <v>4</v>
      </c>
      <c r="E6" s="1" t="s">
        <v>5</v>
      </c>
      <c r="G6" t="s">
        <v>6</v>
      </c>
      <c r="I6" s="11" t="s">
        <v>7</v>
      </c>
      <c r="J6" t="s">
        <v>8</v>
      </c>
      <c r="K6" s="3" t="s">
        <v>9</v>
      </c>
      <c r="L6" s="3" t="s">
        <v>10</v>
      </c>
      <c r="N6" s="4" t="s">
        <v>11</v>
      </c>
    </row>
    <row r="7" spans="3:14" s="12" customFormat="1" ht="15">
      <c r="C7" s="12" t="s">
        <v>12</v>
      </c>
      <c r="D7" s="13"/>
      <c r="E7" s="13"/>
      <c r="I7" s="14"/>
      <c r="K7" s="15"/>
      <c r="L7" s="15">
        <f>SUM(L8:L46)</f>
        <v>0</v>
      </c>
      <c r="M7" s="15"/>
      <c r="N7" s="16"/>
    </row>
    <row r="9" spans="3:12" ht="15">
      <c r="C9" s="17" t="s">
        <v>13</v>
      </c>
      <c r="D9" s="18"/>
      <c r="E9" s="18"/>
      <c r="F9" s="19"/>
      <c r="G9" s="19"/>
      <c r="H9" s="19"/>
      <c r="I9" s="20"/>
      <c r="J9" s="19"/>
      <c r="K9" s="21"/>
      <c r="L9" s="21"/>
    </row>
    <row r="10" spans="1:12" ht="30">
      <c r="A10" s="22"/>
      <c r="C10">
        <v>1</v>
      </c>
      <c r="D10" s="1" t="s">
        <v>14</v>
      </c>
      <c r="F10" t="s">
        <v>15</v>
      </c>
      <c r="G10" s="23" t="s">
        <v>16</v>
      </c>
      <c r="I10" s="2" t="s">
        <v>17</v>
      </c>
      <c r="J10">
        <v>61</v>
      </c>
      <c r="L10" s="3">
        <f>J10*K10</f>
        <v>0</v>
      </c>
    </row>
    <row r="11" spans="1:12" ht="15">
      <c r="A11" s="22"/>
      <c r="C11">
        <v>2</v>
      </c>
      <c r="E11" s="1">
        <v>776221111</v>
      </c>
      <c r="G11" t="s">
        <v>18</v>
      </c>
      <c r="I11" s="2" t="s">
        <v>17</v>
      </c>
      <c r="J11">
        <v>61</v>
      </c>
      <c r="L11" s="3">
        <f aca="true" t="shared" si="0" ref="L11">J11*K11</f>
        <v>0</v>
      </c>
    </row>
    <row r="12" spans="1:12" ht="15">
      <c r="A12" s="22"/>
      <c r="C12">
        <v>3</v>
      </c>
      <c r="D12" s="1" t="s">
        <v>19</v>
      </c>
      <c r="F12" t="s">
        <v>20</v>
      </c>
      <c r="G12" t="s">
        <v>21</v>
      </c>
      <c r="I12" s="2" t="s">
        <v>22</v>
      </c>
      <c r="J12">
        <v>55.22</v>
      </c>
      <c r="K12" s="24"/>
      <c r="L12" s="3">
        <f>J12*K12</f>
        <v>0</v>
      </c>
    </row>
    <row r="13" spans="1:12" ht="15">
      <c r="A13" s="22"/>
      <c r="C13">
        <v>4</v>
      </c>
      <c r="E13" s="1">
        <v>775413315</v>
      </c>
      <c r="G13" t="s">
        <v>23</v>
      </c>
      <c r="I13" s="2" t="s">
        <v>22</v>
      </c>
      <c r="J13">
        <v>55.22</v>
      </c>
      <c r="K13" s="24"/>
      <c r="L13" s="3">
        <f aca="true" t="shared" si="1" ref="L13">J13*K13</f>
        <v>0</v>
      </c>
    </row>
    <row r="14" spans="1:12" ht="30">
      <c r="A14" s="22"/>
      <c r="C14">
        <v>5</v>
      </c>
      <c r="F14" t="s">
        <v>24</v>
      </c>
      <c r="G14" s="25" t="s">
        <v>25</v>
      </c>
      <c r="I14" s="2" t="s">
        <v>26</v>
      </c>
      <c r="J14">
        <v>5</v>
      </c>
      <c r="K14" s="24"/>
      <c r="L14" s="3">
        <f>J14*K14</f>
        <v>0</v>
      </c>
    </row>
    <row r="15" ht="15">
      <c r="K15" s="24"/>
    </row>
    <row r="16" spans="1:12" ht="15">
      <c r="A16" s="26"/>
      <c r="C16">
        <v>6</v>
      </c>
      <c r="D16" s="1">
        <v>35</v>
      </c>
      <c r="F16" t="s">
        <v>27</v>
      </c>
      <c r="G16" t="s">
        <v>28</v>
      </c>
      <c r="I16" s="2" t="s">
        <v>29</v>
      </c>
      <c r="J16">
        <v>5</v>
      </c>
      <c r="K16" s="24"/>
      <c r="L16" s="3">
        <f>J16*K16</f>
        <v>0</v>
      </c>
    </row>
    <row r="17" spans="1:12" ht="15">
      <c r="A17" s="26"/>
      <c r="C17">
        <v>7</v>
      </c>
      <c r="D17" s="1">
        <v>37</v>
      </c>
      <c r="F17" t="s">
        <v>30</v>
      </c>
      <c r="G17" t="s">
        <v>31</v>
      </c>
      <c r="I17" s="2" t="s">
        <v>17</v>
      </c>
      <c r="J17">
        <v>9.22</v>
      </c>
      <c r="K17" s="24"/>
      <c r="L17" s="3">
        <f>J17*K17</f>
        <v>0</v>
      </c>
    </row>
    <row r="18" ht="15">
      <c r="K18" s="24"/>
    </row>
    <row r="19" spans="3:12" ht="15">
      <c r="C19" s="17" t="s">
        <v>32</v>
      </c>
      <c r="D19" s="18"/>
      <c r="E19" s="18"/>
      <c r="F19" s="19"/>
      <c r="G19" s="19"/>
      <c r="H19" s="19"/>
      <c r="I19" s="20"/>
      <c r="J19" s="19"/>
      <c r="K19" s="27"/>
      <c r="L19" s="21"/>
    </row>
    <row r="20" spans="1:12" ht="30">
      <c r="A20" s="28" t="s">
        <v>33</v>
      </c>
      <c r="C20">
        <v>8</v>
      </c>
      <c r="F20" s="23" t="s">
        <v>34</v>
      </c>
      <c r="G20" t="s">
        <v>35</v>
      </c>
      <c r="I20" s="2" t="s">
        <v>29</v>
      </c>
      <c r="J20">
        <v>8</v>
      </c>
      <c r="K20" s="24"/>
      <c r="L20" s="3">
        <f>J20*K20</f>
        <v>0</v>
      </c>
    </row>
    <row r="21" ht="15">
      <c r="K21" s="24"/>
    </row>
    <row r="22" spans="1:12" ht="15">
      <c r="A22" s="28" t="s">
        <v>36</v>
      </c>
      <c r="C22">
        <v>9</v>
      </c>
      <c r="F22" t="s">
        <v>37</v>
      </c>
      <c r="G22" t="s">
        <v>38</v>
      </c>
      <c r="I22" s="2" t="s">
        <v>17</v>
      </c>
      <c r="J22">
        <v>406</v>
      </c>
      <c r="K22" s="24"/>
      <c r="L22" s="3">
        <f>J22*K22</f>
        <v>0</v>
      </c>
    </row>
    <row r="23" spans="1:12" ht="15">
      <c r="A23" s="26"/>
      <c r="C23">
        <v>10</v>
      </c>
      <c r="G23" t="s">
        <v>39</v>
      </c>
      <c r="I23" s="2" t="s">
        <v>17</v>
      </c>
      <c r="J23">
        <v>220</v>
      </c>
      <c r="K23" s="24"/>
      <c r="L23" s="3">
        <f>J23*K23</f>
        <v>0</v>
      </c>
    </row>
    <row r="24" ht="15">
      <c r="K24" s="24"/>
    </row>
    <row r="25" spans="3:12" ht="15">
      <c r="C25" s="17" t="s">
        <v>40</v>
      </c>
      <c r="D25" s="18"/>
      <c r="E25" s="18"/>
      <c r="F25" s="19"/>
      <c r="G25" s="19"/>
      <c r="H25" s="19"/>
      <c r="I25" s="20"/>
      <c r="J25" s="19"/>
      <c r="K25" s="27"/>
      <c r="L25" s="21"/>
    </row>
    <row r="26" spans="1:12" ht="15">
      <c r="A26" s="26"/>
      <c r="C26">
        <v>11</v>
      </c>
      <c r="E26" s="1">
        <v>783009511</v>
      </c>
      <c r="F26" t="s">
        <v>41</v>
      </c>
      <c r="G26" t="s">
        <v>42</v>
      </c>
      <c r="I26" s="2" t="s">
        <v>17</v>
      </c>
      <c r="J26">
        <v>85</v>
      </c>
      <c r="K26" s="24"/>
      <c r="L26" s="3">
        <f>J26*K26</f>
        <v>0</v>
      </c>
    </row>
    <row r="27" ht="15">
      <c r="K27" s="24"/>
    </row>
    <row r="28" spans="1:12" ht="15">
      <c r="A28" s="22"/>
      <c r="C28">
        <v>12</v>
      </c>
      <c r="F28" t="s">
        <v>43</v>
      </c>
      <c r="I28" s="2" t="s">
        <v>26</v>
      </c>
      <c r="J28">
        <v>5</v>
      </c>
      <c r="K28" s="24"/>
      <c r="L28" s="3">
        <f>J28*K28</f>
        <v>0</v>
      </c>
    </row>
    <row r="29" spans="1:12" ht="15">
      <c r="A29" s="22"/>
      <c r="C29">
        <v>13</v>
      </c>
      <c r="F29" t="s">
        <v>44</v>
      </c>
      <c r="G29" t="s">
        <v>45</v>
      </c>
      <c r="I29" s="2" t="s">
        <v>26</v>
      </c>
      <c r="J29">
        <v>2</v>
      </c>
      <c r="K29" s="24"/>
      <c r="L29" s="3">
        <f>J29*K29</f>
        <v>0</v>
      </c>
    </row>
    <row r="30" spans="1:12" ht="15">
      <c r="A30" s="22"/>
      <c r="C30">
        <v>14</v>
      </c>
      <c r="F30" t="s">
        <v>46</v>
      </c>
      <c r="I30" s="2" t="s">
        <v>29</v>
      </c>
      <c r="J30">
        <v>37</v>
      </c>
      <c r="K30" s="24"/>
      <c r="L30" s="3">
        <f>J30*K30</f>
        <v>0</v>
      </c>
    </row>
    <row r="31" spans="1:18" s="4" customFormat="1" ht="15">
      <c r="A31"/>
      <c r="B31"/>
      <c r="C31"/>
      <c r="D31" s="1"/>
      <c r="E31" s="1"/>
      <c r="F31"/>
      <c r="G31"/>
      <c r="H31"/>
      <c r="I31" s="2"/>
      <c r="J31"/>
      <c r="K31" s="24"/>
      <c r="L31" s="3"/>
      <c r="M31" s="3"/>
      <c r="O31"/>
      <c r="P31"/>
      <c r="Q31"/>
      <c r="R31"/>
    </row>
    <row r="32" spans="3:12" ht="15">
      <c r="C32" s="17" t="s">
        <v>47</v>
      </c>
      <c r="D32" s="18"/>
      <c r="E32" s="18"/>
      <c r="F32" s="19"/>
      <c r="G32" s="19"/>
      <c r="H32" s="19"/>
      <c r="I32" s="20"/>
      <c r="J32" s="19"/>
      <c r="K32" s="27"/>
      <c r="L32" s="21"/>
    </row>
    <row r="33" spans="1:14" ht="15">
      <c r="A33" s="28" t="s">
        <v>48</v>
      </c>
      <c r="C33">
        <v>15</v>
      </c>
      <c r="D33" s="1" t="s">
        <v>49</v>
      </c>
      <c r="F33" t="s">
        <v>50</v>
      </c>
      <c r="G33" t="s">
        <v>51</v>
      </c>
      <c r="I33" s="2" t="s">
        <v>29</v>
      </c>
      <c r="J33">
        <v>6</v>
      </c>
      <c r="K33" s="24"/>
      <c r="L33" s="3">
        <f>J33*K33</f>
        <v>0</v>
      </c>
      <c r="N33" s="4" t="s">
        <v>52</v>
      </c>
    </row>
    <row r="34" spans="1:14" ht="15">
      <c r="A34" s="26"/>
      <c r="C34">
        <v>16</v>
      </c>
      <c r="D34" s="1">
        <v>11</v>
      </c>
      <c r="F34" t="s">
        <v>53</v>
      </c>
      <c r="G34" t="s">
        <v>54</v>
      </c>
      <c r="I34" s="2" t="s">
        <v>29</v>
      </c>
      <c r="J34">
        <v>2</v>
      </c>
      <c r="K34" s="24"/>
      <c r="L34" s="3">
        <f>J34*K34</f>
        <v>0</v>
      </c>
      <c r="N34" s="4" t="s">
        <v>55</v>
      </c>
    </row>
    <row r="35" ht="15">
      <c r="K35" s="24"/>
    </row>
    <row r="36" spans="1:14" ht="15">
      <c r="A36" s="26"/>
      <c r="C36">
        <v>17</v>
      </c>
      <c r="D36" s="1" t="s">
        <v>56</v>
      </c>
      <c r="F36" t="s">
        <v>57</v>
      </c>
      <c r="G36" t="s">
        <v>58</v>
      </c>
      <c r="I36" s="2" t="s">
        <v>29</v>
      </c>
      <c r="J36">
        <v>6</v>
      </c>
      <c r="K36" s="24"/>
      <c r="L36" s="3">
        <f aca="true" t="shared" si="2" ref="L36:L41">J36*K36</f>
        <v>0</v>
      </c>
      <c r="N36" s="4" t="s">
        <v>59</v>
      </c>
    </row>
    <row r="37" spans="1:12" ht="30">
      <c r="A37" s="26"/>
      <c r="C37">
        <v>18</v>
      </c>
      <c r="D37" s="1" t="s">
        <v>60</v>
      </c>
      <c r="F37" t="s">
        <v>61</v>
      </c>
      <c r="G37" s="23" t="s">
        <v>62</v>
      </c>
      <c r="I37" s="2" t="s">
        <v>29</v>
      </c>
      <c r="J37">
        <v>6</v>
      </c>
      <c r="K37" s="24"/>
      <c r="L37" s="3">
        <f t="shared" si="2"/>
        <v>0</v>
      </c>
    </row>
    <row r="38" spans="1:12" ht="45">
      <c r="A38" s="22"/>
      <c r="C38">
        <v>19</v>
      </c>
      <c r="D38" s="1" t="s">
        <v>63</v>
      </c>
      <c r="G38" s="23" t="s">
        <v>64</v>
      </c>
      <c r="I38" s="2" t="s">
        <v>29</v>
      </c>
      <c r="J38">
        <v>12</v>
      </c>
      <c r="K38" s="24"/>
      <c r="L38" s="3">
        <f t="shared" si="2"/>
        <v>0</v>
      </c>
    </row>
    <row r="39" spans="1:14" ht="15">
      <c r="A39" s="26"/>
      <c r="C39">
        <v>20</v>
      </c>
      <c r="D39" s="1" t="s">
        <v>65</v>
      </c>
      <c r="F39" t="s">
        <v>66</v>
      </c>
      <c r="G39" t="s">
        <v>67</v>
      </c>
      <c r="I39" s="2" t="s">
        <v>29</v>
      </c>
      <c r="J39">
        <v>2</v>
      </c>
      <c r="K39" s="24"/>
      <c r="L39" s="3">
        <f t="shared" si="2"/>
        <v>0</v>
      </c>
      <c r="N39" s="4" t="s">
        <v>68</v>
      </c>
    </row>
    <row r="40" spans="1:12" ht="15">
      <c r="A40" s="26"/>
      <c r="C40">
        <v>21</v>
      </c>
      <c r="D40" s="1" t="s">
        <v>69</v>
      </c>
      <c r="G40" t="s">
        <v>70</v>
      </c>
      <c r="I40" s="2" t="s">
        <v>29</v>
      </c>
      <c r="J40">
        <v>4</v>
      </c>
      <c r="K40" s="24"/>
      <c r="L40" s="3">
        <f t="shared" si="2"/>
        <v>0</v>
      </c>
    </row>
    <row r="41" spans="1:12" ht="30">
      <c r="A41" s="28" t="s">
        <v>71</v>
      </c>
      <c r="C41">
        <v>22</v>
      </c>
      <c r="D41" s="1">
        <v>16</v>
      </c>
      <c r="F41" s="23" t="s">
        <v>72</v>
      </c>
      <c r="G41" s="23" t="s">
        <v>73</v>
      </c>
      <c r="I41" s="2" t="s">
        <v>29</v>
      </c>
      <c r="J41">
        <v>11</v>
      </c>
      <c r="K41" s="24"/>
      <c r="L41" s="3">
        <f t="shared" si="2"/>
        <v>0</v>
      </c>
    </row>
    <row r="42" spans="7:11" ht="15">
      <c r="G42" t="s">
        <v>74</v>
      </c>
      <c r="K42" s="24"/>
    </row>
    <row r="43" spans="3:11" ht="15">
      <c r="C43" s="19" t="s">
        <v>11</v>
      </c>
      <c r="D43" s="29"/>
      <c r="E43" s="29"/>
      <c r="F43" s="19" t="s">
        <v>75</v>
      </c>
      <c r="G43" s="19"/>
      <c r="H43" s="19"/>
      <c r="I43" s="20"/>
      <c r="K43" s="24"/>
    </row>
    <row r="44" spans="3:11" ht="15">
      <c r="C44" s="19"/>
      <c r="D44" s="29"/>
      <c r="E44" s="29"/>
      <c r="F44" s="19" t="s">
        <v>76</v>
      </c>
      <c r="G44" s="19"/>
      <c r="H44" s="19"/>
      <c r="I44" s="20"/>
      <c r="K44" s="24"/>
    </row>
    <row r="45" ht="15">
      <c r="K45" s="24"/>
    </row>
    <row r="46" ht="15">
      <c r="K46" s="24"/>
    </row>
    <row r="47" spans="3:14" s="12" customFormat="1" ht="15">
      <c r="C47" s="12" t="s">
        <v>77</v>
      </c>
      <c r="D47" s="13"/>
      <c r="E47" s="13"/>
      <c r="I47" s="14"/>
      <c r="K47" s="30"/>
      <c r="L47" s="15">
        <f>SUM(L48:L59)</f>
        <v>0</v>
      </c>
      <c r="M47" s="15"/>
      <c r="N47" s="16"/>
    </row>
    <row r="48" spans="1:14" ht="15">
      <c r="A48" s="26"/>
      <c r="C48">
        <v>23</v>
      </c>
      <c r="D48" s="1" t="s">
        <v>78</v>
      </c>
      <c r="F48" t="s">
        <v>79</v>
      </c>
      <c r="G48" t="s">
        <v>80</v>
      </c>
      <c r="I48" s="2" t="s">
        <v>29</v>
      </c>
      <c r="J48">
        <v>7</v>
      </c>
      <c r="K48" s="24"/>
      <c r="L48" s="3">
        <f aca="true" t="shared" si="3" ref="L48:L53">J48*K48</f>
        <v>0</v>
      </c>
      <c r="N48" s="4" t="s">
        <v>55</v>
      </c>
    </row>
    <row r="49" spans="1:14" ht="15">
      <c r="A49" s="26"/>
      <c r="C49">
        <v>24</v>
      </c>
      <c r="D49" s="1" t="s">
        <v>81</v>
      </c>
      <c r="F49" t="s">
        <v>82</v>
      </c>
      <c r="G49" t="s">
        <v>80</v>
      </c>
      <c r="I49" s="2" t="s">
        <v>29</v>
      </c>
      <c r="J49">
        <v>7</v>
      </c>
      <c r="K49" s="24"/>
      <c r="L49" s="3">
        <f t="shared" si="3"/>
        <v>0</v>
      </c>
      <c r="N49" s="4" t="s">
        <v>55</v>
      </c>
    </row>
    <row r="50" spans="1:14" ht="15">
      <c r="A50" s="26"/>
      <c r="C50">
        <v>25</v>
      </c>
      <c r="D50" s="1" t="s">
        <v>83</v>
      </c>
      <c r="F50" t="s">
        <v>84</v>
      </c>
      <c r="G50" t="s">
        <v>80</v>
      </c>
      <c r="I50" s="2" t="s">
        <v>29</v>
      </c>
      <c r="J50">
        <v>7</v>
      </c>
      <c r="K50" s="24"/>
      <c r="L50" s="3">
        <f t="shared" si="3"/>
        <v>0</v>
      </c>
      <c r="N50" s="4" t="s">
        <v>55</v>
      </c>
    </row>
    <row r="51" spans="1:14" ht="15">
      <c r="A51" s="26"/>
      <c r="C51">
        <v>26</v>
      </c>
      <c r="D51" s="1" t="s">
        <v>85</v>
      </c>
      <c r="F51" t="s">
        <v>86</v>
      </c>
      <c r="G51" t="s">
        <v>87</v>
      </c>
      <c r="I51" s="2" t="s">
        <v>29</v>
      </c>
      <c r="J51">
        <v>7</v>
      </c>
      <c r="K51" s="24"/>
      <c r="L51" s="3">
        <f t="shared" si="3"/>
        <v>0</v>
      </c>
      <c r="N51" s="4" t="s">
        <v>88</v>
      </c>
    </row>
    <row r="52" spans="1:14" ht="15">
      <c r="A52" s="26"/>
      <c r="C52">
        <v>27</v>
      </c>
      <c r="D52" s="1" t="s">
        <v>89</v>
      </c>
      <c r="F52" t="s">
        <v>90</v>
      </c>
      <c r="G52" t="s">
        <v>91</v>
      </c>
      <c r="I52" s="2" t="s">
        <v>29</v>
      </c>
      <c r="J52">
        <v>7</v>
      </c>
      <c r="K52" s="24"/>
      <c r="L52" s="3">
        <f t="shared" si="3"/>
        <v>0</v>
      </c>
      <c r="N52" s="4" t="s">
        <v>55</v>
      </c>
    </row>
    <row r="53" spans="1:14" ht="15">
      <c r="A53" s="26"/>
      <c r="C53">
        <v>28</v>
      </c>
      <c r="D53" s="1">
        <v>33</v>
      </c>
      <c r="F53" t="s">
        <v>92</v>
      </c>
      <c r="G53" t="s">
        <v>93</v>
      </c>
      <c r="I53" s="2" t="s">
        <v>29</v>
      </c>
      <c r="J53">
        <v>1</v>
      </c>
      <c r="K53" s="24"/>
      <c r="L53" s="3">
        <f t="shared" si="3"/>
        <v>0</v>
      </c>
      <c r="N53" s="4" t="s">
        <v>55</v>
      </c>
    </row>
    <row r="54" ht="15">
      <c r="K54" s="24"/>
    </row>
    <row r="55" spans="1:14" ht="15">
      <c r="A55" s="26"/>
      <c r="C55">
        <v>29</v>
      </c>
      <c r="D55" s="1" t="s">
        <v>94</v>
      </c>
      <c r="F55" t="s">
        <v>95</v>
      </c>
      <c r="G55" t="s">
        <v>93</v>
      </c>
      <c r="I55" s="2" t="s">
        <v>29</v>
      </c>
      <c r="J55">
        <v>5</v>
      </c>
      <c r="K55" s="24"/>
      <c r="L55" s="3">
        <f>J55*K55</f>
        <v>0</v>
      </c>
      <c r="N55" s="4" t="s">
        <v>96</v>
      </c>
    </row>
    <row r="56" spans="1:14" ht="15">
      <c r="A56" s="22"/>
      <c r="C56">
        <v>30</v>
      </c>
      <c r="F56" t="s">
        <v>97</v>
      </c>
      <c r="G56" t="s">
        <v>93</v>
      </c>
      <c r="I56" s="2" t="s">
        <v>29</v>
      </c>
      <c r="J56">
        <v>1</v>
      </c>
      <c r="K56" s="24"/>
      <c r="L56" s="3">
        <f>J56*K56</f>
        <v>0</v>
      </c>
      <c r="N56" s="4" t="s">
        <v>55</v>
      </c>
    </row>
    <row r="57" spans="1:14" ht="15">
      <c r="A57" s="26"/>
      <c r="C57">
        <v>31</v>
      </c>
      <c r="D57" s="1">
        <v>31</v>
      </c>
      <c r="F57" t="s">
        <v>98</v>
      </c>
      <c r="G57" t="s">
        <v>99</v>
      </c>
      <c r="I57" s="2" t="s">
        <v>29</v>
      </c>
      <c r="J57">
        <v>5</v>
      </c>
      <c r="K57" s="24"/>
      <c r="L57" s="3">
        <f>J57*K57</f>
        <v>0</v>
      </c>
      <c r="N57" s="4" t="s">
        <v>55</v>
      </c>
    </row>
    <row r="58" spans="1:14" ht="15">
      <c r="A58" s="26"/>
      <c r="C58">
        <v>32</v>
      </c>
      <c r="D58" s="1">
        <v>34</v>
      </c>
      <c r="F58" t="s">
        <v>100</v>
      </c>
      <c r="G58" t="s">
        <v>93</v>
      </c>
      <c r="I58" s="31" t="s">
        <v>29</v>
      </c>
      <c r="J58">
        <v>1</v>
      </c>
      <c r="K58" s="24"/>
      <c r="L58" s="3">
        <f>J58*K58</f>
        <v>0</v>
      </c>
      <c r="N58" s="4" t="s">
        <v>55</v>
      </c>
    </row>
    <row r="59" ht="15">
      <c r="K59" s="24"/>
    </row>
    <row r="60" spans="3:14" s="12" customFormat="1" ht="15">
      <c r="C60" s="12" t="s">
        <v>101</v>
      </c>
      <c r="D60" s="13"/>
      <c r="E60" s="13"/>
      <c r="I60" s="14"/>
      <c r="K60" s="30"/>
      <c r="L60" s="15">
        <f>SUM(L61:L79)</f>
        <v>0</v>
      </c>
      <c r="M60" s="15"/>
      <c r="N60" s="16"/>
    </row>
    <row r="61" spans="1:14" ht="15">
      <c r="A61" s="26"/>
      <c r="C61">
        <v>33</v>
      </c>
      <c r="D61" s="1">
        <v>21</v>
      </c>
      <c r="F61" t="s">
        <v>102</v>
      </c>
      <c r="G61" t="s">
        <v>103</v>
      </c>
      <c r="I61" s="31" t="s">
        <v>29</v>
      </c>
      <c r="J61">
        <v>1</v>
      </c>
      <c r="K61" s="24"/>
      <c r="L61" s="3">
        <f aca="true" t="shared" si="4" ref="L61:L65">J61*K61</f>
        <v>0</v>
      </c>
      <c r="N61" s="4" t="s">
        <v>55</v>
      </c>
    </row>
    <row r="62" spans="1:18" s="4" customFormat="1" ht="15">
      <c r="A62" s="26"/>
      <c r="B62"/>
      <c r="C62">
        <v>34</v>
      </c>
      <c r="D62" s="1">
        <v>22</v>
      </c>
      <c r="E62" s="1"/>
      <c r="F62" t="s">
        <v>104</v>
      </c>
      <c r="G62" t="s">
        <v>105</v>
      </c>
      <c r="H62"/>
      <c r="I62" s="31" t="s">
        <v>29</v>
      </c>
      <c r="J62">
        <v>1</v>
      </c>
      <c r="K62" s="24"/>
      <c r="L62" s="3">
        <f t="shared" si="4"/>
        <v>0</v>
      </c>
      <c r="M62" s="3"/>
      <c r="N62" s="4" t="s">
        <v>55</v>
      </c>
      <c r="O62"/>
      <c r="P62"/>
      <c r="Q62"/>
      <c r="R62"/>
    </row>
    <row r="63" spans="1:18" s="4" customFormat="1" ht="15">
      <c r="A63" s="26"/>
      <c r="B63"/>
      <c r="C63">
        <v>35</v>
      </c>
      <c r="D63" s="1">
        <v>23</v>
      </c>
      <c r="E63" s="1"/>
      <c r="F63" t="s">
        <v>106</v>
      </c>
      <c r="G63" t="s">
        <v>107</v>
      </c>
      <c r="H63"/>
      <c r="I63" s="31" t="s">
        <v>29</v>
      </c>
      <c r="J63">
        <v>2</v>
      </c>
      <c r="K63" s="24"/>
      <c r="L63" s="3">
        <f t="shared" si="4"/>
        <v>0</v>
      </c>
      <c r="M63" s="3"/>
      <c r="N63" s="4" t="s">
        <v>55</v>
      </c>
      <c r="O63"/>
      <c r="P63"/>
      <c r="Q63"/>
      <c r="R63"/>
    </row>
    <row r="64" spans="1:18" s="4" customFormat="1" ht="15">
      <c r="A64" s="26"/>
      <c r="B64"/>
      <c r="C64">
        <v>36</v>
      </c>
      <c r="D64" s="1">
        <v>24</v>
      </c>
      <c r="E64" s="1"/>
      <c r="F64" t="s">
        <v>108</v>
      </c>
      <c r="G64" t="s">
        <v>109</v>
      </c>
      <c r="H64"/>
      <c r="I64" s="31" t="s">
        <v>29</v>
      </c>
      <c r="J64">
        <v>5</v>
      </c>
      <c r="K64" s="24"/>
      <c r="L64" s="3">
        <f t="shared" si="4"/>
        <v>0</v>
      </c>
      <c r="M64" s="3"/>
      <c r="N64" s="4" t="s">
        <v>55</v>
      </c>
      <c r="O64"/>
      <c r="P64"/>
      <c r="Q64"/>
      <c r="R64"/>
    </row>
    <row r="65" spans="1:18" s="4" customFormat="1" ht="15">
      <c r="A65" s="26"/>
      <c r="B65"/>
      <c r="C65">
        <v>37</v>
      </c>
      <c r="D65" s="1">
        <v>25</v>
      </c>
      <c r="E65" s="1"/>
      <c r="F65" t="s">
        <v>110</v>
      </c>
      <c r="G65" t="s">
        <v>111</v>
      </c>
      <c r="H65"/>
      <c r="I65" s="31" t="s">
        <v>29</v>
      </c>
      <c r="J65">
        <v>7</v>
      </c>
      <c r="K65" s="24"/>
      <c r="L65" s="3">
        <f t="shared" si="4"/>
        <v>0</v>
      </c>
      <c r="M65" s="3"/>
      <c r="N65" s="4" t="s">
        <v>55</v>
      </c>
      <c r="O65"/>
      <c r="P65"/>
      <c r="Q65"/>
      <c r="R65"/>
    </row>
    <row r="66" spans="1:18" s="4" customFormat="1" ht="15">
      <c r="A66"/>
      <c r="B66"/>
      <c r="C66"/>
      <c r="D66" s="1"/>
      <c r="E66" s="1"/>
      <c r="F66"/>
      <c r="G66"/>
      <c r="H66"/>
      <c r="I66" s="2"/>
      <c r="J66"/>
      <c r="K66" s="24"/>
      <c r="L66" s="3"/>
      <c r="M66" s="3"/>
      <c r="O66"/>
      <c r="P66"/>
      <c r="Q66"/>
      <c r="R66"/>
    </row>
    <row r="67" spans="1:18" s="4" customFormat="1" ht="15">
      <c r="A67" s="26"/>
      <c r="B67"/>
      <c r="C67">
        <v>38</v>
      </c>
      <c r="D67" s="1">
        <v>18</v>
      </c>
      <c r="E67" s="1"/>
      <c r="F67" t="s">
        <v>112</v>
      </c>
      <c r="G67" t="s">
        <v>113</v>
      </c>
      <c r="H67"/>
      <c r="I67" s="31" t="s">
        <v>29</v>
      </c>
      <c r="J67">
        <v>1</v>
      </c>
      <c r="K67" s="24"/>
      <c r="L67" s="3">
        <f>J67*K67</f>
        <v>0</v>
      </c>
      <c r="M67" s="3"/>
      <c r="N67" s="4" t="s">
        <v>55</v>
      </c>
      <c r="O67"/>
      <c r="P67"/>
      <c r="Q67"/>
      <c r="R67"/>
    </row>
    <row r="68" spans="1:18" s="4" customFormat="1" ht="15">
      <c r="A68" s="26"/>
      <c r="B68"/>
      <c r="C68">
        <v>39</v>
      </c>
      <c r="D68" s="1">
        <v>19</v>
      </c>
      <c r="E68" s="1"/>
      <c r="F68" t="s">
        <v>114</v>
      </c>
      <c r="G68" t="s">
        <v>111</v>
      </c>
      <c r="H68"/>
      <c r="I68" s="31" t="s">
        <v>29</v>
      </c>
      <c r="J68">
        <v>1</v>
      </c>
      <c r="K68" s="24"/>
      <c r="L68" s="3">
        <f>J68*K68</f>
        <v>0</v>
      </c>
      <c r="M68" s="3"/>
      <c r="N68" s="4" t="s">
        <v>55</v>
      </c>
      <c r="O68"/>
      <c r="P68"/>
      <c r="Q68"/>
      <c r="R68"/>
    </row>
    <row r="69" spans="1:18" s="4" customFormat="1" ht="15">
      <c r="A69" s="26"/>
      <c r="B69"/>
      <c r="C69">
        <v>40</v>
      </c>
      <c r="D69" s="1">
        <v>17</v>
      </c>
      <c r="E69" s="1"/>
      <c r="F69" t="s">
        <v>115</v>
      </c>
      <c r="G69" t="s">
        <v>111</v>
      </c>
      <c r="H69"/>
      <c r="I69" s="31" t="s">
        <v>29</v>
      </c>
      <c r="J69">
        <v>6</v>
      </c>
      <c r="K69" s="24"/>
      <c r="L69" s="3">
        <f>J69*K69</f>
        <v>0</v>
      </c>
      <c r="M69" s="3"/>
      <c r="N69" s="4" t="s">
        <v>55</v>
      </c>
      <c r="O69"/>
      <c r="P69"/>
      <c r="Q69"/>
      <c r="R69"/>
    </row>
    <row r="70" spans="1:18" s="4" customFormat="1" ht="15">
      <c r="A70" s="26"/>
      <c r="B70"/>
      <c r="C70">
        <v>41</v>
      </c>
      <c r="D70" s="1" t="s">
        <v>116</v>
      </c>
      <c r="E70" s="1"/>
      <c r="F70" t="s">
        <v>117</v>
      </c>
      <c r="G70" t="s">
        <v>113</v>
      </c>
      <c r="H70"/>
      <c r="I70" s="31" t="s">
        <v>29</v>
      </c>
      <c r="J70">
        <v>7</v>
      </c>
      <c r="K70" s="24"/>
      <c r="L70" s="3">
        <f>J70*K70</f>
        <v>0</v>
      </c>
      <c r="M70" s="3"/>
      <c r="N70" s="4" t="s">
        <v>55</v>
      </c>
      <c r="O70"/>
      <c r="P70"/>
      <c r="Q70"/>
      <c r="R70"/>
    </row>
    <row r="71" spans="1:18" s="4" customFormat="1" ht="15">
      <c r="A71" s="26"/>
      <c r="B71"/>
      <c r="C71">
        <v>42</v>
      </c>
      <c r="D71" s="1" t="s">
        <v>118</v>
      </c>
      <c r="E71" s="1"/>
      <c r="F71" t="s">
        <v>119</v>
      </c>
      <c r="G71" t="s">
        <v>111</v>
      </c>
      <c r="H71"/>
      <c r="I71" s="31" t="s">
        <v>29</v>
      </c>
      <c r="J71">
        <v>7</v>
      </c>
      <c r="K71" s="24"/>
      <c r="L71" s="3">
        <f>J71*K71</f>
        <v>0</v>
      </c>
      <c r="M71" s="3"/>
      <c r="N71" s="4" t="s">
        <v>55</v>
      </c>
      <c r="O71"/>
      <c r="P71"/>
      <c r="Q71"/>
      <c r="R71"/>
    </row>
    <row r="72" spans="1:18" s="4" customFormat="1" ht="15">
      <c r="A72"/>
      <c r="B72"/>
      <c r="C72"/>
      <c r="D72" s="1"/>
      <c r="E72" s="1"/>
      <c r="F72"/>
      <c r="G72"/>
      <c r="H72"/>
      <c r="I72" s="2"/>
      <c r="J72"/>
      <c r="K72" s="24"/>
      <c r="L72" s="3"/>
      <c r="M72" s="3"/>
      <c r="O72"/>
      <c r="P72"/>
      <c r="Q72"/>
      <c r="R72"/>
    </row>
    <row r="73" spans="1:18" s="4" customFormat="1" ht="15">
      <c r="A73" s="26"/>
      <c r="B73"/>
      <c r="C73">
        <v>43</v>
      </c>
      <c r="D73" s="1">
        <v>26</v>
      </c>
      <c r="E73" s="1"/>
      <c r="F73" t="s">
        <v>120</v>
      </c>
      <c r="G73" t="s">
        <v>121</v>
      </c>
      <c r="H73"/>
      <c r="I73" s="31" t="s">
        <v>29</v>
      </c>
      <c r="J73">
        <v>10</v>
      </c>
      <c r="K73" s="24"/>
      <c r="L73" s="3">
        <f>J73*K73</f>
        <v>0</v>
      </c>
      <c r="M73" s="3"/>
      <c r="N73" s="4" t="s">
        <v>55</v>
      </c>
      <c r="O73"/>
      <c r="P73"/>
      <c r="Q73"/>
      <c r="R73"/>
    </row>
    <row r="74" spans="1:18" s="4" customFormat="1" ht="15">
      <c r="A74" s="26"/>
      <c r="B74"/>
      <c r="C74">
        <v>44</v>
      </c>
      <c r="D74" s="1">
        <v>27</v>
      </c>
      <c r="E74" s="1"/>
      <c r="F74" t="s">
        <v>122</v>
      </c>
      <c r="G74" t="s">
        <v>121</v>
      </c>
      <c r="H74"/>
      <c r="I74" s="31" t="s">
        <v>29</v>
      </c>
      <c r="J74">
        <v>5</v>
      </c>
      <c r="K74" s="24"/>
      <c r="L74" s="3">
        <f>J74*K74</f>
        <v>0</v>
      </c>
      <c r="M74" s="3"/>
      <c r="N74" s="4" t="s">
        <v>55</v>
      </c>
      <c r="O74"/>
      <c r="P74"/>
      <c r="Q74"/>
      <c r="R74"/>
    </row>
    <row r="75" spans="1:18" s="4" customFormat="1" ht="15">
      <c r="A75" s="26"/>
      <c r="B75"/>
      <c r="C75">
        <v>45</v>
      </c>
      <c r="D75" s="1">
        <v>28</v>
      </c>
      <c r="E75" s="1"/>
      <c r="F75" t="s">
        <v>123</v>
      </c>
      <c r="G75" t="s">
        <v>121</v>
      </c>
      <c r="H75"/>
      <c r="I75" s="31" t="s">
        <v>29</v>
      </c>
      <c r="J75">
        <v>10</v>
      </c>
      <c r="K75" s="24"/>
      <c r="L75" s="3">
        <f>J75*K75</f>
        <v>0</v>
      </c>
      <c r="M75" s="3"/>
      <c r="N75" s="4" t="s">
        <v>55</v>
      </c>
      <c r="O75"/>
      <c r="P75"/>
      <c r="Q75"/>
      <c r="R75"/>
    </row>
    <row r="76" spans="1:18" s="4" customFormat="1" ht="15">
      <c r="A76"/>
      <c r="B76"/>
      <c r="C76"/>
      <c r="D76" s="1"/>
      <c r="E76" s="1"/>
      <c r="F76"/>
      <c r="G76"/>
      <c r="H76"/>
      <c r="I76" s="2"/>
      <c r="J76"/>
      <c r="K76" s="24"/>
      <c r="L76" s="3"/>
      <c r="M76" s="3"/>
      <c r="N76" s="4" t="s">
        <v>55</v>
      </c>
      <c r="O76"/>
      <c r="P76"/>
      <c r="Q76"/>
      <c r="R76"/>
    </row>
    <row r="77" spans="1:18" s="4" customFormat="1" ht="15">
      <c r="A77" s="26"/>
      <c r="B77"/>
      <c r="C77">
        <v>46</v>
      </c>
      <c r="D77" s="1" t="s">
        <v>124</v>
      </c>
      <c r="E77" s="1"/>
      <c r="F77" t="s">
        <v>125</v>
      </c>
      <c r="G77" t="s">
        <v>126</v>
      </c>
      <c r="H77"/>
      <c r="I77" s="31" t="s">
        <v>29</v>
      </c>
      <c r="J77">
        <v>7</v>
      </c>
      <c r="K77" s="24"/>
      <c r="L77" s="3">
        <f>J77*K77</f>
        <v>0</v>
      </c>
      <c r="M77" s="3"/>
      <c r="N77" s="4" t="s">
        <v>55</v>
      </c>
      <c r="O77"/>
      <c r="P77"/>
      <c r="Q77"/>
      <c r="R77"/>
    </row>
    <row r="78" spans="1:14" ht="15">
      <c r="A78" s="28" t="s">
        <v>127</v>
      </c>
      <c r="C78">
        <v>47</v>
      </c>
      <c r="D78" s="1" t="s">
        <v>128</v>
      </c>
      <c r="F78" t="s">
        <v>129</v>
      </c>
      <c r="G78" t="s">
        <v>130</v>
      </c>
      <c r="I78" s="31" t="s">
        <v>29</v>
      </c>
      <c r="J78">
        <v>16</v>
      </c>
      <c r="K78" s="24"/>
      <c r="L78" s="3">
        <f>J78*K78</f>
        <v>0</v>
      </c>
      <c r="N78" s="4" t="s">
        <v>55</v>
      </c>
    </row>
    <row r="79" ht="15">
      <c r="K79" s="24"/>
    </row>
    <row r="80" spans="3:14" s="12" customFormat="1" ht="15">
      <c r="C80" s="12" t="s">
        <v>131</v>
      </c>
      <c r="D80" s="13"/>
      <c r="E80" s="13"/>
      <c r="I80" s="14"/>
      <c r="K80" s="30"/>
      <c r="L80" s="15">
        <f>SUM(L81:L85)</f>
        <v>0</v>
      </c>
      <c r="M80" s="15"/>
      <c r="N80" s="16"/>
    </row>
    <row r="81" spans="1:14" ht="15">
      <c r="A81" s="26"/>
      <c r="C81">
        <v>48</v>
      </c>
      <c r="D81" s="1">
        <v>39</v>
      </c>
      <c r="F81" t="s">
        <v>132</v>
      </c>
      <c r="G81" t="s">
        <v>133</v>
      </c>
      <c r="I81" s="31" t="s">
        <v>29</v>
      </c>
      <c r="J81">
        <v>14</v>
      </c>
      <c r="K81" s="24"/>
      <c r="L81" s="3">
        <f>J81*K81</f>
        <v>0</v>
      </c>
      <c r="N81" s="4" t="s">
        <v>55</v>
      </c>
    </row>
    <row r="82" spans="1:14" ht="15">
      <c r="A82" s="26"/>
      <c r="C82">
        <v>49</v>
      </c>
      <c r="D82" s="1">
        <v>38</v>
      </c>
      <c r="F82" t="s">
        <v>134</v>
      </c>
      <c r="G82" t="s">
        <v>133</v>
      </c>
      <c r="I82" s="31" t="s">
        <v>29</v>
      </c>
      <c r="J82">
        <v>19</v>
      </c>
      <c r="K82" s="24"/>
      <c r="L82" s="3">
        <f>J82*K82</f>
        <v>0</v>
      </c>
      <c r="N82" s="4" t="s">
        <v>55</v>
      </c>
    </row>
    <row r="83" spans="1:12" ht="15">
      <c r="A83" s="26"/>
      <c r="C83">
        <v>50</v>
      </c>
      <c r="F83" t="s">
        <v>135</v>
      </c>
      <c r="G83" t="s">
        <v>136</v>
      </c>
      <c r="I83" s="31" t="s">
        <v>29</v>
      </c>
      <c r="J83">
        <v>33</v>
      </c>
      <c r="K83" s="24"/>
      <c r="L83" s="3">
        <f>J83*K83</f>
        <v>0</v>
      </c>
    </row>
    <row r="84" spans="1:14" ht="15">
      <c r="A84" s="26"/>
      <c r="C84">
        <v>51</v>
      </c>
      <c r="D84" s="1">
        <v>40</v>
      </c>
      <c r="F84" t="s">
        <v>137</v>
      </c>
      <c r="G84" t="s">
        <v>138</v>
      </c>
      <c r="I84" s="2" t="s">
        <v>29</v>
      </c>
      <c r="J84">
        <v>7</v>
      </c>
      <c r="K84" s="24"/>
      <c r="L84" s="3">
        <f>J84*K84</f>
        <v>0</v>
      </c>
      <c r="N84" s="4" t="s">
        <v>139</v>
      </c>
    </row>
    <row r="85" ht="15">
      <c r="K85" s="24"/>
    </row>
    <row r="86" spans="3:14" s="12" customFormat="1" ht="15">
      <c r="C86" s="12" t="s">
        <v>140</v>
      </c>
      <c r="D86" s="13"/>
      <c r="E86" s="13"/>
      <c r="I86" s="14"/>
      <c r="K86" s="30"/>
      <c r="L86" s="15">
        <f>SUM(L87:L93)</f>
        <v>0</v>
      </c>
      <c r="M86" s="15"/>
      <c r="N86" s="16"/>
    </row>
    <row r="87" spans="1:14" ht="15">
      <c r="A87" s="26"/>
      <c r="C87">
        <v>52</v>
      </c>
      <c r="D87" s="1">
        <v>3</v>
      </c>
      <c r="F87" t="s">
        <v>141</v>
      </c>
      <c r="G87" t="s">
        <v>133</v>
      </c>
      <c r="I87" s="31" t="s">
        <v>29</v>
      </c>
      <c r="J87">
        <v>1</v>
      </c>
      <c r="K87" s="24"/>
      <c r="L87" s="3">
        <f>J87*K87</f>
        <v>0</v>
      </c>
      <c r="N87" s="4" t="s">
        <v>55</v>
      </c>
    </row>
    <row r="88" spans="1:14" ht="15">
      <c r="A88" s="26"/>
      <c r="C88">
        <v>53</v>
      </c>
      <c r="D88" s="1">
        <v>4</v>
      </c>
      <c r="F88" t="s">
        <v>142</v>
      </c>
      <c r="G88" t="s">
        <v>133</v>
      </c>
      <c r="I88" s="31" t="s">
        <v>29</v>
      </c>
      <c r="J88">
        <v>5</v>
      </c>
      <c r="K88" s="24"/>
      <c r="L88" s="3">
        <f aca="true" t="shared" si="5" ref="L88:L92">J88*K88</f>
        <v>0</v>
      </c>
      <c r="N88" s="4" t="s">
        <v>55</v>
      </c>
    </row>
    <row r="89" spans="1:14" ht="15">
      <c r="A89" s="26"/>
      <c r="C89">
        <v>54</v>
      </c>
      <c r="D89" s="1">
        <v>5</v>
      </c>
      <c r="F89" t="s">
        <v>143</v>
      </c>
      <c r="G89" t="s">
        <v>133</v>
      </c>
      <c r="I89" s="31" t="s">
        <v>29</v>
      </c>
      <c r="J89">
        <v>1</v>
      </c>
      <c r="K89" s="24"/>
      <c r="L89" s="3">
        <f t="shared" si="5"/>
        <v>0</v>
      </c>
      <c r="N89" s="4" t="s">
        <v>55</v>
      </c>
    </row>
    <row r="90" spans="1:12" ht="30">
      <c r="A90" s="26"/>
      <c r="C90">
        <v>55</v>
      </c>
      <c r="D90" s="1">
        <v>9</v>
      </c>
      <c r="F90" t="s">
        <v>144</v>
      </c>
      <c r="G90" s="23" t="s">
        <v>145</v>
      </c>
      <c r="I90" s="31" t="s">
        <v>29</v>
      </c>
      <c r="J90">
        <v>3</v>
      </c>
      <c r="K90" s="24"/>
      <c r="L90" s="3">
        <f t="shared" si="5"/>
        <v>0</v>
      </c>
    </row>
    <row r="91" spans="1:12" ht="15">
      <c r="A91" s="26"/>
      <c r="C91">
        <v>56</v>
      </c>
      <c r="D91" s="1">
        <v>9</v>
      </c>
      <c r="F91" t="s">
        <v>144</v>
      </c>
      <c r="G91" t="s">
        <v>146</v>
      </c>
      <c r="I91" s="31" t="s">
        <v>29</v>
      </c>
      <c r="J91">
        <v>4</v>
      </c>
      <c r="K91" s="24"/>
      <c r="L91" s="3">
        <f t="shared" si="5"/>
        <v>0</v>
      </c>
    </row>
    <row r="92" spans="1:12" ht="15">
      <c r="A92" s="26"/>
      <c r="C92">
        <v>57</v>
      </c>
      <c r="D92" s="1" t="s">
        <v>147</v>
      </c>
      <c r="F92" t="s">
        <v>148</v>
      </c>
      <c r="G92" t="s">
        <v>149</v>
      </c>
      <c r="I92" s="31" t="s">
        <v>29</v>
      </c>
      <c r="J92">
        <v>2</v>
      </c>
      <c r="K92" s="24"/>
      <c r="L92" s="3">
        <f t="shared" si="5"/>
        <v>0</v>
      </c>
    </row>
    <row r="93" ht="15">
      <c r="K93" s="24"/>
    </row>
    <row r="94" spans="3:14" s="12" customFormat="1" ht="15">
      <c r="C94" s="12" t="s">
        <v>150</v>
      </c>
      <c r="D94" s="13"/>
      <c r="E94" s="13"/>
      <c r="I94" s="14"/>
      <c r="K94" s="30"/>
      <c r="L94" s="15">
        <f>SUM(L95:L97)</f>
        <v>0</v>
      </c>
      <c r="M94" s="15"/>
      <c r="N94" s="16"/>
    </row>
    <row r="95" spans="1:14" ht="15">
      <c r="A95" s="26"/>
      <c r="C95">
        <v>58</v>
      </c>
      <c r="D95" s="1">
        <v>8</v>
      </c>
      <c r="F95" t="s">
        <v>151</v>
      </c>
      <c r="G95" t="s">
        <v>133</v>
      </c>
      <c r="I95" s="2" t="s">
        <v>29</v>
      </c>
      <c r="J95">
        <v>1</v>
      </c>
      <c r="K95" s="24"/>
      <c r="L95" s="3">
        <f>J95*K95</f>
        <v>0</v>
      </c>
      <c r="N95" s="4" t="s">
        <v>55</v>
      </c>
    </row>
    <row r="96" spans="1:12" ht="15">
      <c r="A96" s="28" t="s">
        <v>127</v>
      </c>
      <c r="C96">
        <v>59</v>
      </c>
      <c r="D96" s="1" t="s">
        <v>152</v>
      </c>
      <c r="F96" t="s">
        <v>153</v>
      </c>
      <c r="I96" s="2" t="s">
        <v>29</v>
      </c>
      <c r="J96">
        <v>16</v>
      </c>
      <c r="L96" s="3">
        <f>J96*K96</f>
        <v>0</v>
      </c>
    </row>
    <row r="97" ht="15">
      <c r="A97" s="32"/>
    </row>
    <row r="98" spans="3:14" s="12" customFormat="1" ht="15">
      <c r="C98" s="12" t="s">
        <v>150</v>
      </c>
      <c r="D98" s="13"/>
      <c r="E98" s="13"/>
      <c r="I98" s="14"/>
      <c r="K98" s="15"/>
      <c r="L98" s="15">
        <f>SUM(L99:L103)</f>
        <v>0</v>
      </c>
      <c r="M98" s="15"/>
      <c r="N98" s="16"/>
    </row>
    <row r="99" spans="3:12" ht="15">
      <c r="C99">
        <v>60</v>
      </c>
      <c r="F99" t="s">
        <v>154</v>
      </c>
      <c r="I99" s="2" t="s">
        <v>26</v>
      </c>
      <c r="J99">
        <v>1</v>
      </c>
      <c r="L99" s="3">
        <f aca="true" t="shared" si="6" ref="L99:L102">J99*K99</f>
        <v>0</v>
      </c>
    </row>
    <row r="100" spans="3:12" ht="15">
      <c r="C100">
        <v>61</v>
      </c>
      <c r="F100" t="s">
        <v>155</v>
      </c>
      <c r="I100" s="2" t="s">
        <v>26</v>
      </c>
      <c r="J100">
        <v>1</v>
      </c>
      <c r="L100" s="3">
        <f t="shared" si="6"/>
        <v>0</v>
      </c>
    </row>
    <row r="101" spans="3:12" ht="15">
      <c r="C101">
        <v>62</v>
      </c>
      <c r="F101" t="s">
        <v>156</v>
      </c>
      <c r="I101" s="2" t="s">
        <v>26</v>
      </c>
      <c r="J101">
        <v>1</v>
      </c>
      <c r="L101" s="3">
        <f t="shared" si="6"/>
        <v>0</v>
      </c>
    </row>
    <row r="102" spans="3:12" ht="15">
      <c r="C102">
        <v>63</v>
      </c>
      <c r="F102" t="s">
        <v>157</v>
      </c>
      <c r="I102" s="2" t="s">
        <v>26</v>
      </c>
      <c r="J102">
        <v>1</v>
      </c>
      <c r="L102" s="3">
        <f t="shared" si="6"/>
        <v>0</v>
      </c>
    </row>
    <row r="103" spans="4:14" s="33" customFormat="1" ht="15.75" thickBot="1">
      <c r="D103" s="34"/>
      <c r="E103" s="34"/>
      <c r="I103" s="35"/>
      <c r="K103" s="36"/>
      <c r="L103" s="36"/>
      <c r="M103" s="36"/>
      <c r="N103" s="37"/>
    </row>
    <row r="104" spans="6:12" ht="15.75" thickTop="1">
      <c r="F104" t="s">
        <v>158</v>
      </c>
      <c r="L104" s="3">
        <f>SUM(L7,L47,L60,L80,L86,L94,L98)</f>
        <v>0</v>
      </c>
    </row>
    <row r="105" spans="6:13" ht="15">
      <c r="F105" s="38"/>
      <c r="G105" s="38"/>
      <c r="H105" s="38"/>
      <c r="I105" s="39"/>
      <c r="J105" s="38"/>
      <c r="K105" s="40"/>
      <c r="L105" s="40"/>
      <c r="M105" s="40"/>
    </row>
    <row r="107" ht="15">
      <c r="D107" s="11" t="s">
        <v>159</v>
      </c>
    </row>
    <row r="108" ht="15">
      <c r="F108" t="s">
        <v>160</v>
      </c>
    </row>
    <row r="109" spans="4:6" ht="15">
      <c r="D109" s="41"/>
      <c r="E109" s="41"/>
      <c r="F109" t="s">
        <v>161</v>
      </c>
    </row>
    <row r="110" spans="4:6" ht="15">
      <c r="D110" s="42"/>
      <c r="E110" s="42"/>
      <c r="F110" t="s">
        <v>162</v>
      </c>
    </row>
    <row r="111" spans="4:6" ht="15">
      <c r="D111" s="43"/>
      <c r="E111" s="43"/>
      <c r="F111" t="s">
        <v>163</v>
      </c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dcterms:created xsi:type="dcterms:W3CDTF">2023-04-05T12:50:31Z</dcterms:created>
  <dcterms:modified xsi:type="dcterms:W3CDTF">2023-04-05T12:57:43Z</dcterms:modified>
  <cp:category/>
  <cp:version/>
  <cp:contentType/>
  <cp:contentStatus/>
</cp:coreProperties>
</file>