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filterPrivacy="1" defaultThemeVersion="124226"/>
  <bookViews>
    <workbookView xWindow="0" yWindow="0" windowWidth="28800" windowHeight="12225" activeTab="2"/>
  </bookViews>
  <sheets>
    <sheet name="Rekapitulace" sheetId="1" r:id="rId1"/>
    <sheet name="1. DCI KINO PROJEKCE" sheetId="2" r:id="rId2"/>
    <sheet name="2. OZVUČENÍ KINA" sheetId="5" r:id="rId3"/>
  </sheets>
  <definedNames>
    <definedName name="_xlnm.Print_Area" localSheetId="1">'1. DCI KINO PROJEKCE'!$A$1:$H$17</definedName>
    <definedName name="_xlnm.Print_Area" localSheetId="2">'2. OZVUČENÍ KINA'!$A$1:$H$17</definedName>
    <definedName name="_xlnm.Print_Area" localSheetId="0">'Rekapitulace'!$A$1:$G$13</definedName>
  </definedNames>
  <calcPr calcId="191029"/>
</workbook>
</file>

<file path=xl/sharedStrings.xml><?xml version="1.0" encoding="utf-8"?>
<sst xmlns="http://schemas.openxmlformats.org/spreadsheetml/2006/main" count="119" uniqueCount="79">
  <si>
    <t>Bližší specifikace položky (technický požadavek zadavatele)</t>
  </si>
  <si>
    <t>Množství</t>
  </si>
  <si>
    <t>Celkem cena bez DPH</t>
  </si>
  <si>
    <t>Kompletní sada propojovací signálové a napájecí kabeláže.</t>
  </si>
  <si>
    <t>Označení</t>
  </si>
  <si>
    <t>Množstevní jednotka</t>
  </si>
  <si>
    <t>Jednotková cena bez DPH</t>
  </si>
  <si>
    <t>Číslo položky</t>
  </si>
  <si>
    <t>ks</t>
  </si>
  <si>
    <t>kpl</t>
  </si>
  <si>
    <t>KABELÁŽ</t>
  </si>
  <si>
    <t>INSTALAČNÍ PRÁCE</t>
  </si>
  <si>
    <t>NASTAVENÍ PARAMETRŮ</t>
  </si>
  <si>
    <t>ŠKOLENÍ</t>
  </si>
  <si>
    <t>DOKUMENTACE</t>
  </si>
  <si>
    <t>Popis</t>
  </si>
  <si>
    <t>Jednotková cena / Kč bez DPH</t>
  </si>
  <si>
    <t>Cena celkem / Kč bez DPH</t>
  </si>
  <si>
    <t>Cena celkem / Kč s DPH</t>
  </si>
  <si>
    <t xml:space="preserve">CELKOVÁ CENA </t>
  </si>
  <si>
    <t>INSTALACE</t>
  </si>
  <si>
    <t>REKAPITULACE CENY</t>
  </si>
  <si>
    <t>PODSTAVEC POD PROJEKTOR</t>
  </si>
  <si>
    <t>OBJEKTIV PRO DCI PROJEKTOR</t>
  </si>
  <si>
    <t xml:space="preserve">DCI 4K RGB LASER PROJEKTOR </t>
  </si>
  <si>
    <t>DCI SERVER (PŘEHRÁVAČ DCP)</t>
  </si>
  <si>
    <t>Měření a kalibrace video komponentů, nastavení dle platných norem.</t>
  </si>
  <si>
    <t>UPS</t>
  </si>
  <si>
    <t>TECHNICKÁ SPECIFIKACE</t>
  </si>
  <si>
    <t>LICENCE PRO PŘEHRÁVÁNÍ AUDIO</t>
  </si>
  <si>
    <t>SÍŤOVÉ ÚLOŽIŠTĚ</t>
  </si>
  <si>
    <t>Rozsah objektivu vhodný pro plné pokrytí formátů FLAT i SCOPE pro dané rozměry obrazu a projekční vzdálenost kina (rozměr obrazu 9 x 5,1 m, projekční vzdálenost 21 m). Výsledný kontrast s projektorem min. 2.300 : 1</t>
  </si>
  <si>
    <t xml:space="preserve">Kompletní školení personálu min. 1 x 4 hodin - zaškolení obsluhy a personálu o bezpečnosti práce s Laserovým zařízením, proškolení obsluhy s novou DCI technikou </t>
  </si>
  <si>
    <t>Licence pro server pro DSP pro přehrávání zvuku ve formátu DOLBY SURROUND SOUND 5.1/7.1</t>
  </si>
  <si>
    <t>VYBAVENÍ CÍSAŘSKÝCH LÁZNÍ V KARLOVÝCH VARECH KINOTECHNIKOU</t>
  </si>
  <si>
    <t>WIFI-AP</t>
  </si>
  <si>
    <t>REPRODUKTORY SURROUND</t>
  </si>
  <si>
    <t>REPRODUKTORY LFE</t>
  </si>
  <si>
    <t>skateboard pro subbass</t>
  </si>
  <si>
    <t>m</t>
  </si>
  <si>
    <t>Montáž, oživení a uvedení do provozu. Měření a kalibrace audio systému dle stávajích norem.</t>
  </si>
  <si>
    <t>POMOCNÝ MATERIÁL</t>
  </si>
  <si>
    <t>Pomocný montážní a kotvící materiál</t>
  </si>
  <si>
    <t>WiFi Access Point a WiFi 5, 802.11a/b/g/n/ac, až 867 Mb/s, Dual-band 2,4GHz a 5GHz, Gigabit LAN a PoE</t>
  </si>
  <si>
    <t>KONTROLER PRO AUDIO</t>
  </si>
  <si>
    <t>Rackové provedení NAS, min. kapacita 10 TB . Kompatibilní se DCI serverem pro přímé přehrávání v rámci nahrávání.</t>
  </si>
  <si>
    <t>Dálkový ovladač hlasitosti pro audio procesor/server</t>
  </si>
  <si>
    <t>2. OZVUČENÍ KINA</t>
  </si>
  <si>
    <t>OZVUČENÍ KINA</t>
  </si>
  <si>
    <t>1. DCI KINO PROJEKCE</t>
  </si>
  <si>
    <t>DCI KINO PROJEKCE</t>
  </si>
  <si>
    <t>Projektor s RGB laserovým zdrojem dle DCI standardu, rozlišení min 4096x2160 bodů, světelný výkon projektoru min. 17.000 lm, kontrast 2300:1 a lepší, zdroj světla RGB Laser, životnost laserového zdroje min. 40.000 hodin, možnost nastavení výkonu 20% až 100%, rozsah barev DCI P3 (98% v Rec.2020 a lepší), maximální příkon 2,00 kW (3W v Eco modu), motorově ovládané výměnné objektivy s možností aretace pozice objektivu (zoom, focus, horizontální i vertikální lens-shift), maximální provozní hlučnost 50dB(A), dotykový displej v těle projektoru pro základní obsluhu, podpora HFR technologie pro 3D, podpora  HDR obsahu.</t>
  </si>
  <si>
    <t>PKOLEČKA PRO LFE</t>
  </si>
  <si>
    <t>KABELÁŽ SURROUND</t>
  </si>
  <si>
    <t>KABELÁŽ L,C,R,LFE</t>
  </si>
  <si>
    <t>Osazení 4xNL4, Krabice 100x160x81, hliník, černá barva</t>
  </si>
  <si>
    <t>ZESILOVAČ HLAVNÍ + LFE + SURROUND</t>
  </si>
  <si>
    <t>DRŽÁK PRO REPRO L,R,C</t>
  </si>
  <si>
    <t>DRŽÁK PRO REPRO SURROUND</t>
  </si>
  <si>
    <t>Kabeláž pro repro, FRNC, 4x6mm2, Dca</t>
  </si>
  <si>
    <t>Kabeláž pro repro, FRNC, 2x4mm2, Dca</t>
  </si>
  <si>
    <t>Kufr na uskladnění a převoz 2ks reproduktorů hlavního ozvučení</t>
  </si>
  <si>
    <t xml:space="preserve">Montáž a instalace nově dodaného, oživení a uvedení do provozu všech komponent systému. Zajištění ochranného pásma požadovaného výrobcem projektoru pro provoz laserového zařízení - vymezení nebezpečné zóny v hledišti před promítacím okénkem. Instalace Bezpečnostních cedulí - provoz laserového zařízení v kině. </t>
  </si>
  <si>
    <t>KARTA IN/OUT PRO ZESILOVAČ</t>
  </si>
  <si>
    <t>Digital Audio type 1: DanteTM networks; Media type: Standard TCP/IP over 1minimum 100 Mb / recommended 1 Gb ethernet network; Number of channels: 4 channels from up to 4 different DanteTM devices; Resolution: 24 bits; Sample Rate: 44.1, 48, 88.2 or 96 kHz; Latency: 0.25 ms to 5.0 ms (typical 1 ms); Digital Audio type 2: AES/EBU; Media type: 110 Ohms 3 wires twisted pair with XLR connector; Number of channels: 2; Resolution: 24 bits; Sample Rate: 44.1, 48, 88.2 or 96 kHz; Latency: &lt;0.07 ms</t>
  </si>
  <si>
    <t>Klikový stativ pro reproduktor, min. výška 300 cm, min. nosnost 30 kg</t>
  </si>
  <si>
    <t>Výrobce /model</t>
  </si>
  <si>
    <t xml:space="preserve">Kompletní dokumentace v českém jazyce a seřízení veškerých technologií v kinosále. Zajištění všech ostatních nezbytných zkoušek, atestů a revizí podle ČSN a případných jiných právních nebo technických předpisů platných v době provádění a předání díla, kterými bude prokázáno dosažení předepsané kvality a předepsaných parametrů díla. </t>
  </si>
  <si>
    <t>PŘEPRAVNÍ CASE PRO L,R,C</t>
  </si>
  <si>
    <t>Reprobox - dvoupásmový koaxiální systém systém; Min. frekvenční rozsah (+6 dB): 57 Hz - 20 kHz; Citlivost 1W@1m: 108 dB; Peak SPL Level (1m): 139dB Peak (Pasivní mód) / 141dB Peak (Aktivní mód), Směrovost vyzařování: 60°x60° - 90°x40° - Asymmetrické vyzařování 60° to 100°x40°; Dělící frekvence: 57 Hz, 85 Hz, 120 Hz; Nominální impedance: aktivní mód (8Ω LF, 8Ω HF), pasivní mód: 8Ω; výkon zesilovače: aktivní mód: (min. 800 W LF + 400 W HF) / pasivní mód: min. 800 W</t>
  </si>
  <si>
    <t>Subbasový reprobox; Minimální frekvenční rozsah (+6 dB): 32 Hz - 120 Hz; Peak SPL Level (1m): 140 dB Peak; výkon zesilovače: min. 1550 W / 4Ω; Dělící frekvence:  60 Hz, 85 Hz, 120 Hz; Nominální Impedance: 4Ω</t>
  </si>
  <si>
    <t>Čtyřkanálový výkonný zesilovač s procesorem, 4 nezávislé vstupy. Připojení: DANTE, 4x Analog Input, počet kanálů: 4 , 2x zapojení do můstku, Max. výstupní napětí: (bez zátěže): 4x 140Volts, Max. výstupní výkon (8Ω:) 4x 1200W, Max. výstupní výkon (4Ω): 4x 1900W, Max. výstupní výkon (2Ω): 4x 2500W, velikost: 1 až 3U.</t>
  </si>
  <si>
    <t>Integrovaný kinoserver do projektoru DCI, nativní přehrávání SMPTE a INTEROP DCP až do komprese 500 Mbps, podpora přehrávání HDR (12bit 444) a HFR (4K 60FPS a 2K 3D 120FPS) obsahu, interní generování titulků CineCanvas, kapacita diskového pole min. 3,6 TB RAID 5 (3x2TB SSD), ingest pomocí nezávislé LAN (3x Gbit Ethernet), min. USB 3.0 a eSATA, LTC synchronizace, audio výstup AES/EBU, ATMOS connect, vstup min. 1x HDMI a 2x 3G SDI, certifikace serveru dle CTP (Compliance Test Plan).</t>
  </si>
  <si>
    <t xml:space="preserve">Dodávka a montáž vhodného podstavce pod projektor 19", úložné prostory pro montáž dalších zařízení min. 10U. </t>
  </si>
  <si>
    <t>Racková UPS, záložní doba při 100% zátěži min. 7 min, záložní doba při 50% zátěži min. 26 min, skutečný a zdánlivý výkon min. 1000 W / 1500 VA, výška pozice 1 až 3U, line interactive, min. 2×IEC Jumpers, min. 4×IEC 320 C13, USB, RS-232 a ethernet.</t>
  </si>
  <si>
    <t>PŘÍPOJNÉ MÍSTO CINEMA SOUND</t>
  </si>
  <si>
    <t>REPRODUKTORY HLAVNÍ L,C,R</t>
  </si>
  <si>
    <t>Reprobox - dvoupásmový koaxiální systém systém; Min. frekvenční rozsah (+6 dB): 60 Hz - 20 kHz; Citlivost 1W@1m: 107 dB; Peak SPL Level (1m): 138dB Peak (Pasivní mód) / 140dB Peak (Aktivní mód), Směrovost vyzařování: 60°x60° - 90°x40° - Asymmetrické vyzařování 60° to 100°x40°; Dělící frekvence: 60 Hz, 85 Hz, 120 Hz; Nominální impedance: aktivní mód (8Ω LF, 8Ω HF), pasivní mód: 8Ω; výkon zesilovače: aktivní mód: (min. 800 W LF + 400 W HF) / pasivní mód: min. 800 W. Barevné provedení celého reproduktoru nejbližší RAL 1015 (včetně kompletní pohledové části) CMYK: C:19, M:23, Y:35, K:2; RGB: R:210, G:192, B:164</t>
  </si>
  <si>
    <t>Držák s únosností reproduktorů pro jejich pevné zavěšení na zeď. Provedení dle dílenské dokumentace, polohovatelný min. ve dvou osách. Zavěšení boxů jednoduchým nasunutím bez další montáže. Včetně zajišťovacího lanka. Barevné provedení nejbližší RAL 1015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</si>
</sst>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 [$Kč-405]_-;\-* #,##0\ [$Kč-405]_-;_-* &quot;-&quot;??\ [$Kč-405]_-;_-@_-"/>
    <numFmt numFmtId="165" formatCode="#,##0\ _K_č"/>
    <numFmt numFmtId="166" formatCode="#,##0&quot; Kč&quot;"/>
    <numFmt numFmtId="167" formatCode="_-* #,##0.00\ [$Kč-405]_-;\-* #,##0.00\ [$Kč-405]_-;_-* &quot;-&quot;??\ [$Kč-405]_-;_-@_-"/>
    <numFmt numFmtId="168" formatCode="#,##0.00\ &quot;Kč&quot;"/>
  </numFmts>
  <fonts count="17">
    <font>
      <sz val="11"/>
      <color theme="1"/>
      <name val="Calibri"/>
      <family val="2"/>
      <scheme val="minor"/>
    </font>
    <font>
      <sz val="10"/>
      <name val="Arial"/>
      <family val="2"/>
    </font>
    <font>
      <sz val="12"/>
      <color theme="1"/>
      <name val="Calibri"/>
      <family val="2"/>
      <scheme val="minor"/>
    </font>
    <font>
      <b/>
      <sz val="11"/>
      <color theme="1"/>
      <name val="Calibri"/>
      <family val="2"/>
      <scheme val="minor"/>
    </font>
    <font>
      <sz val="10"/>
      <name val="Arial CE"/>
      <family val="2"/>
    </font>
    <font>
      <b/>
      <sz val="16"/>
      <name val="Calibri"/>
      <family val="2"/>
      <scheme val="minor"/>
    </font>
    <font>
      <b/>
      <sz val="10"/>
      <name val="Calibri"/>
      <family val="2"/>
      <scheme val="minor"/>
    </font>
    <font>
      <b/>
      <sz val="11"/>
      <name val="Calibri"/>
      <family val="2"/>
      <scheme val="minor"/>
    </font>
    <font>
      <sz val="11"/>
      <name val="Calibri"/>
      <family val="2"/>
      <scheme val="minor"/>
    </font>
    <font>
      <sz val="12"/>
      <name val="Calibri"/>
      <family val="2"/>
      <scheme val="minor"/>
    </font>
    <font>
      <sz val="10"/>
      <name val="Calibri"/>
      <family val="2"/>
      <scheme val="minor"/>
    </font>
    <font>
      <b/>
      <sz val="14"/>
      <color theme="1"/>
      <name val="Calibri"/>
      <family val="2"/>
      <scheme val="minor"/>
    </font>
    <font>
      <b/>
      <sz val="20"/>
      <name val="Calibri"/>
      <family val="2"/>
      <scheme val="minor"/>
    </font>
    <font>
      <b/>
      <sz val="14"/>
      <name val="Calibri"/>
      <family val="2"/>
      <scheme val="minor"/>
    </font>
    <font>
      <sz val="20"/>
      <name val="Calibri"/>
      <family val="2"/>
      <scheme val="minor"/>
    </font>
    <font>
      <b/>
      <sz val="12"/>
      <color theme="1"/>
      <name val="Calibri"/>
      <family val="2"/>
      <scheme val="minor"/>
    </font>
    <font>
      <sz val="11"/>
      <name val="Calibri"/>
      <family val="2"/>
    </font>
  </fonts>
  <fills count="5">
    <fill>
      <patternFill/>
    </fill>
    <fill>
      <patternFill patternType="gray125"/>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s>
  <borders count="12">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top style="thin"/>
      <bottom style="thin"/>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Protection="0">
      <alignment/>
    </xf>
  </cellStyleXfs>
  <cellXfs count="75">
    <xf numFmtId="0" fontId="0" fillId="0" borderId="0" xfId="0"/>
    <xf numFmtId="0" fontId="2"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3" fillId="0" borderId="1" xfId="0" applyFont="1" applyBorder="1" applyAlignment="1">
      <alignment horizontal="center" vertical="center" wrapText="1"/>
    </xf>
    <xf numFmtId="0" fontId="3" fillId="0" borderId="0" xfId="0" applyFont="1" applyAlignment="1">
      <alignment wrapText="1"/>
    </xf>
    <xf numFmtId="0" fontId="0" fillId="0" borderId="0" xfId="0" applyAlignment="1">
      <alignment horizontal="left" vertical="center"/>
    </xf>
    <xf numFmtId="165" fontId="0" fillId="0" borderId="0" xfId="0" applyNumberFormat="1" applyAlignment="1">
      <alignment horizontal="center" vertical="center"/>
    </xf>
    <xf numFmtId="166" fontId="0" fillId="0" borderId="0" xfId="0" applyNumberFormat="1" applyAlignment="1">
      <alignment horizontal="center" vertical="center"/>
    </xf>
    <xf numFmtId="0" fontId="5" fillId="0" borderId="0" xfId="0" applyFont="1" applyAlignment="1">
      <alignment horizontal="left" vertical="center"/>
    </xf>
    <xf numFmtId="0" fontId="6" fillId="0" borderId="2" xfId="0" applyFont="1" applyBorder="1" applyAlignment="1">
      <alignment horizontal="center" vertical="center" wrapText="1" shrinkToFit="1"/>
    </xf>
    <xf numFmtId="0" fontId="6" fillId="0" borderId="2" xfId="0" applyFont="1" applyBorder="1" applyAlignment="1">
      <alignment horizontal="left" vertical="center" wrapText="1" shrinkToFit="1"/>
    </xf>
    <xf numFmtId="165" fontId="6" fillId="0" borderId="2" xfId="0" applyNumberFormat="1" applyFont="1" applyBorder="1" applyAlignment="1">
      <alignment horizontal="center" vertical="center" wrapText="1" shrinkToFit="1"/>
    </xf>
    <xf numFmtId="166" fontId="6" fillId="0" borderId="2" xfId="0" applyNumberFormat="1" applyFont="1" applyBorder="1" applyAlignment="1">
      <alignment horizontal="center" vertical="center" wrapText="1" shrinkToFit="1"/>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wrapText="1"/>
    </xf>
    <xf numFmtId="0" fontId="8" fillId="0" borderId="2" xfId="0" applyFont="1" applyBorder="1" applyAlignment="1">
      <alignment horizontal="center" vertical="center"/>
    </xf>
    <xf numFmtId="49" fontId="8" fillId="0" borderId="2" xfId="0" applyNumberFormat="1" applyFont="1" applyBorder="1" applyAlignment="1">
      <alignment horizontal="left" vertical="center" wrapText="1"/>
    </xf>
    <xf numFmtId="165" fontId="8" fillId="0" borderId="2" xfId="21" applyNumberFormat="1" applyFont="1" applyBorder="1" applyAlignment="1" applyProtection="1">
      <alignment horizontal="center" vertical="center"/>
      <protection/>
    </xf>
    <xf numFmtId="0" fontId="9" fillId="0" borderId="0" xfId="0" applyFont="1"/>
    <xf numFmtId="0" fontId="10" fillId="0" borderId="0" xfId="0" applyFont="1" applyAlignment="1">
      <alignment horizontal="center" vertical="center"/>
    </xf>
    <xf numFmtId="166" fontId="10" fillId="0" borderId="0" xfId="0" applyNumberFormat="1" applyFont="1" applyAlignment="1">
      <alignment horizontal="center" vertical="center"/>
    </xf>
    <xf numFmtId="166" fontId="10" fillId="0" borderId="0" xfId="0" applyNumberFormat="1" applyFont="1"/>
    <xf numFmtId="0" fontId="7"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165" fontId="2" fillId="0" borderId="0" xfId="0" applyNumberFormat="1" applyFont="1" applyAlignment="1">
      <alignment horizontal="left" vertical="center"/>
    </xf>
    <xf numFmtId="164" fontId="15" fillId="2" borderId="3" xfId="0" applyNumberFormat="1" applyFont="1" applyFill="1" applyBorder="1" applyAlignment="1">
      <alignment horizontal="center" vertical="center"/>
    </xf>
    <xf numFmtId="0" fontId="0" fillId="0" borderId="4" xfId="0" applyBorder="1" applyAlignment="1">
      <alignment horizontal="center" vertical="top"/>
    </xf>
    <xf numFmtId="0" fontId="0" fillId="0" borderId="4" xfId="0" applyBorder="1" applyAlignment="1">
      <alignment horizontal="left" vertical="top" wrapText="1"/>
    </xf>
    <xf numFmtId="0" fontId="8" fillId="0" borderId="4" xfId="0" applyFont="1" applyBorder="1" applyAlignment="1">
      <alignment horizontal="left" vertical="top" wrapText="1"/>
    </xf>
    <xf numFmtId="0" fontId="0" fillId="0" borderId="4" xfId="0" applyBorder="1" applyAlignment="1">
      <alignment horizontal="center" vertical="top" wrapText="1"/>
    </xf>
    <xf numFmtId="0" fontId="0" fillId="0" borderId="5" xfId="0" applyBorder="1" applyAlignment="1">
      <alignment horizontal="center" vertical="top"/>
    </xf>
    <xf numFmtId="0" fontId="0" fillId="0" borderId="5" xfId="0" applyBorder="1" applyAlignment="1">
      <alignment horizontal="left" vertical="top" wrapText="1"/>
    </xf>
    <xf numFmtId="0" fontId="8" fillId="0" borderId="5" xfId="0" applyFont="1" applyBorder="1" applyAlignment="1">
      <alignment horizontal="left" vertical="top" wrapText="1"/>
    </xf>
    <xf numFmtId="0" fontId="0" fillId="0" borderId="5" xfId="0" applyBorder="1" applyAlignment="1">
      <alignment horizontal="center" vertical="top" wrapText="1"/>
    </xf>
    <xf numFmtId="0" fontId="0" fillId="0" borderId="5" xfId="0" applyBorder="1" applyAlignment="1">
      <alignment horizontal="left" vertical="top"/>
    </xf>
    <xf numFmtId="0" fontId="0" fillId="0" borderId="6" xfId="0" applyBorder="1" applyAlignment="1">
      <alignment horizontal="center" vertical="top"/>
    </xf>
    <xf numFmtId="0" fontId="0" fillId="0" borderId="6" xfId="0" applyBorder="1" applyAlignment="1">
      <alignment horizontal="left" vertical="top"/>
    </xf>
    <xf numFmtId="0" fontId="8" fillId="0" borderId="6" xfId="0" applyFont="1" applyBorder="1" applyAlignment="1">
      <alignment horizontal="left" vertical="top" wrapText="1"/>
    </xf>
    <xf numFmtId="0" fontId="0" fillId="0" borderId="6" xfId="0" applyBorder="1" applyAlignment="1">
      <alignment horizontal="left" vertical="top" wrapText="1"/>
    </xf>
    <xf numFmtId="0" fontId="0" fillId="0" borderId="6" xfId="0" applyBorder="1" applyAlignment="1">
      <alignment horizontal="center" vertical="top" wrapText="1"/>
    </xf>
    <xf numFmtId="0" fontId="0" fillId="0" borderId="5" xfId="0" applyBorder="1" applyAlignment="1">
      <alignment vertical="top" wrapText="1"/>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5" xfId="0" applyFont="1" applyBorder="1" applyAlignment="1">
      <alignment horizontal="center" vertical="top"/>
    </xf>
    <xf numFmtId="0" fontId="8" fillId="0" borderId="2" xfId="0" applyFont="1" applyBorder="1" applyAlignment="1">
      <alignment horizontal="left" vertical="center" wrapText="1"/>
    </xf>
    <xf numFmtId="0" fontId="0" fillId="0" borderId="6" xfId="0" applyBorder="1" applyAlignment="1">
      <alignment vertical="top" wrapText="1"/>
    </xf>
    <xf numFmtId="167" fontId="0" fillId="0" borderId="4" xfId="0" applyNumberFormat="1" applyBorder="1" applyAlignment="1">
      <alignment horizontal="center" vertical="top"/>
    </xf>
    <xf numFmtId="167" fontId="0" fillId="0" borderId="5" xfId="0" applyNumberFormat="1" applyBorder="1" applyAlignment="1">
      <alignment horizontal="center" vertical="top"/>
    </xf>
    <xf numFmtId="167" fontId="0" fillId="0" borderId="6" xfId="0" applyNumberFormat="1" applyBorder="1" applyAlignment="1">
      <alignment horizontal="center" vertical="top"/>
    </xf>
    <xf numFmtId="168" fontId="8" fillId="0" borderId="2" xfId="0" applyNumberFormat="1" applyFont="1" applyBorder="1" applyAlignment="1">
      <alignment horizontal="right" vertical="center"/>
    </xf>
    <xf numFmtId="168" fontId="7" fillId="0" borderId="2" xfId="0" applyNumberFormat="1" applyFont="1" applyBorder="1" applyAlignment="1">
      <alignment horizontal="right" vertical="center"/>
    </xf>
    <xf numFmtId="0" fontId="8" fillId="0" borderId="5" xfId="0" applyFont="1" applyBorder="1" applyAlignment="1">
      <alignment vertical="top" wrapText="1"/>
    </xf>
    <xf numFmtId="0" fontId="16" fillId="0" borderId="5" xfId="0" applyFont="1" applyBorder="1" applyAlignment="1">
      <alignment horizontal="left" vertical="top" wrapText="1"/>
    </xf>
    <xf numFmtId="0" fontId="8" fillId="0" borderId="4" xfId="0" applyFont="1" applyBorder="1" applyAlignment="1">
      <alignment horizontal="left" vertical="top"/>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2" fillId="0" borderId="0" xfId="0" applyFont="1" applyAlignment="1">
      <alignment horizontal="left" vertical="center"/>
    </xf>
    <xf numFmtId="0" fontId="14" fillId="0" borderId="0" xfId="0" applyFont="1" applyAlignment="1">
      <alignment horizontal="lef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3" xfId="0" applyFont="1" applyFill="1" applyBorder="1" applyAlignment="1">
      <alignment horizontal="center" vertical="center"/>
    </xf>
    <xf numFmtId="0" fontId="15" fillId="2" borderId="10" xfId="0" applyFont="1" applyFill="1" applyBorder="1" applyAlignment="1">
      <alignment horizontal="right" vertical="center"/>
    </xf>
    <xf numFmtId="0" fontId="15" fillId="2" borderId="11" xfId="0" applyFont="1" applyFill="1" applyBorder="1" applyAlignment="1">
      <alignment horizontal="right" vertical="center"/>
    </xf>
    <xf numFmtId="49" fontId="11" fillId="4" borderId="10" xfId="0" applyNumberFormat="1" applyFont="1" applyFill="1" applyBorder="1" applyAlignment="1">
      <alignment horizontal="center" vertical="center"/>
    </xf>
    <xf numFmtId="49" fontId="11" fillId="4" borderId="11" xfId="0" applyNumberFormat="1" applyFont="1" applyFill="1" applyBorder="1" applyAlignment="1">
      <alignment horizontal="center" vertical="center"/>
    </xf>
    <xf numFmtId="49" fontId="11" fillId="4" borderId="3" xfId="0" applyNumberFormat="1"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ální 2" xfId="20"/>
    <cellStyle name="normální_PCS04012005_komplet"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
  <sheetViews>
    <sheetView view="pageBreakPreview" zoomScale="90" zoomScaleSheetLayoutView="90" zoomScalePageLayoutView="90" workbookViewId="0" topLeftCell="A1">
      <selection activeCell="D10" sqref="D10"/>
    </sheetView>
  </sheetViews>
  <sheetFormatPr defaultColWidth="9.140625" defaultRowHeight="15"/>
  <cols>
    <col min="1" max="1" width="8.7109375" style="2" customWidth="1"/>
    <col min="2" max="2" width="73.28125" style="6" customWidth="1"/>
    <col min="3" max="3" width="11.7109375" style="7" customWidth="1"/>
    <col min="4" max="4" width="15.57421875" style="8" customWidth="1"/>
    <col min="5" max="5" width="9.00390625" style="2" customWidth="1"/>
    <col min="6" max="6" width="15.57421875" style="8" customWidth="1"/>
    <col min="7" max="7" width="15.57421875" style="0" customWidth="1"/>
    <col min="252" max="252" width="8.7109375" style="0" customWidth="1"/>
    <col min="253" max="253" width="88.7109375" style="0" customWidth="1"/>
    <col min="254" max="254" width="11.7109375" style="0" customWidth="1"/>
    <col min="255" max="255" width="14.7109375" style="0" customWidth="1"/>
    <col min="256" max="256" width="9.00390625" style="0" customWidth="1"/>
    <col min="257" max="258" width="14.7109375" style="0" customWidth="1"/>
    <col min="259" max="259" width="13.00390625" style="0" customWidth="1"/>
    <col min="508" max="508" width="8.7109375" style="0" customWidth="1"/>
    <col min="509" max="509" width="88.7109375" style="0" customWidth="1"/>
    <col min="510" max="510" width="11.7109375" style="0" customWidth="1"/>
    <col min="511" max="511" width="14.7109375" style="0" customWidth="1"/>
    <col min="512" max="512" width="9.00390625" style="0" customWidth="1"/>
    <col min="513" max="514" width="14.7109375" style="0" customWidth="1"/>
    <col min="515" max="515" width="13.00390625" style="0" customWidth="1"/>
    <col min="764" max="764" width="8.7109375" style="0" customWidth="1"/>
    <col min="765" max="765" width="88.7109375" style="0" customWidth="1"/>
    <col min="766" max="766" width="11.7109375" style="0" customWidth="1"/>
    <col min="767" max="767" width="14.7109375" style="0" customWidth="1"/>
    <col min="768" max="768" width="9.00390625" style="0" customWidth="1"/>
    <col min="769" max="770" width="14.7109375" style="0" customWidth="1"/>
    <col min="771" max="771" width="13.00390625" style="0" customWidth="1"/>
    <col min="1020" max="1020" width="8.7109375" style="0" customWidth="1"/>
    <col min="1021" max="1021" width="88.7109375" style="0" customWidth="1"/>
    <col min="1022" max="1022" width="11.7109375" style="0" customWidth="1"/>
    <col min="1023" max="1023" width="14.7109375" style="0" customWidth="1"/>
    <col min="1024" max="1024" width="9.00390625" style="0" customWidth="1"/>
    <col min="1025" max="1026" width="14.7109375" style="0" customWidth="1"/>
    <col min="1027" max="1027" width="13.00390625" style="0" customWidth="1"/>
    <col min="1276" max="1276" width="8.7109375" style="0" customWidth="1"/>
    <col min="1277" max="1277" width="88.7109375" style="0" customWidth="1"/>
    <col min="1278" max="1278" width="11.7109375" style="0" customWidth="1"/>
    <col min="1279" max="1279" width="14.7109375" style="0" customWidth="1"/>
    <col min="1280" max="1280" width="9.00390625" style="0" customWidth="1"/>
    <col min="1281" max="1282" width="14.7109375" style="0" customWidth="1"/>
    <col min="1283" max="1283" width="13.00390625" style="0" customWidth="1"/>
    <col min="1532" max="1532" width="8.7109375" style="0" customWidth="1"/>
    <col min="1533" max="1533" width="88.7109375" style="0" customWidth="1"/>
    <col min="1534" max="1534" width="11.7109375" style="0" customWidth="1"/>
    <col min="1535" max="1535" width="14.7109375" style="0" customWidth="1"/>
    <col min="1536" max="1536" width="9.00390625" style="0" customWidth="1"/>
    <col min="1537" max="1538" width="14.7109375" style="0" customWidth="1"/>
    <col min="1539" max="1539" width="13.00390625" style="0" customWidth="1"/>
    <col min="1788" max="1788" width="8.7109375" style="0" customWidth="1"/>
    <col min="1789" max="1789" width="88.7109375" style="0" customWidth="1"/>
    <col min="1790" max="1790" width="11.7109375" style="0" customWidth="1"/>
    <col min="1791" max="1791" width="14.7109375" style="0" customWidth="1"/>
    <col min="1792" max="1792" width="9.00390625" style="0" customWidth="1"/>
    <col min="1793" max="1794" width="14.7109375" style="0" customWidth="1"/>
    <col min="1795" max="1795" width="13.00390625" style="0" customWidth="1"/>
    <col min="2044" max="2044" width="8.7109375" style="0" customWidth="1"/>
    <col min="2045" max="2045" width="88.7109375" style="0" customWidth="1"/>
    <col min="2046" max="2046" width="11.7109375" style="0" customWidth="1"/>
    <col min="2047" max="2047" width="14.7109375" style="0" customWidth="1"/>
    <col min="2048" max="2048" width="9.00390625" style="0" customWidth="1"/>
    <col min="2049" max="2050" width="14.7109375" style="0" customWidth="1"/>
    <col min="2051" max="2051" width="13.00390625" style="0" customWidth="1"/>
    <col min="2300" max="2300" width="8.7109375" style="0" customWidth="1"/>
    <col min="2301" max="2301" width="88.7109375" style="0" customWidth="1"/>
    <col min="2302" max="2302" width="11.7109375" style="0" customWidth="1"/>
    <col min="2303" max="2303" width="14.7109375" style="0" customWidth="1"/>
    <col min="2304" max="2304" width="9.00390625" style="0" customWidth="1"/>
    <col min="2305" max="2306" width="14.7109375" style="0" customWidth="1"/>
    <col min="2307" max="2307" width="13.00390625" style="0" customWidth="1"/>
    <col min="2556" max="2556" width="8.7109375" style="0" customWidth="1"/>
    <col min="2557" max="2557" width="88.7109375" style="0" customWidth="1"/>
    <col min="2558" max="2558" width="11.7109375" style="0" customWidth="1"/>
    <col min="2559" max="2559" width="14.7109375" style="0" customWidth="1"/>
    <col min="2560" max="2560" width="9.00390625" style="0" customWidth="1"/>
    <col min="2561" max="2562" width="14.7109375" style="0" customWidth="1"/>
    <col min="2563" max="2563" width="13.00390625" style="0" customWidth="1"/>
    <col min="2812" max="2812" width="8.7109375" style="0" customWidth="1"/>
    <col min="2813" max="2813" width="88.7109375" style="0" customWidth="1"/>
    <col min="2814" max="2814" width="11.7109375" style="0" customWidth="1"/>
    <col min="2815" max="2815" width="14.7109375" style="0" customWidth="1"/>
    <col min="2816" max="2816" width="9.00390625" style="0" customWidth="1"/>
    <col min="2817" max="2818" width="14.7109375" style="0" customWidth="1"/>
    <col min="2819" max="2819" width="13.00390625" style="0" customWidth="1"/>
    <col min="3068" max="3068" width="8.7109375" style="0" customWidth="1"/>
    <col min="3069" max="3069" width="88.7109375" style="0" customWidth="1"/>
    <col min="3070" max="3070" width="11.7109375" style="0" customWidth="1"/>
    <col min="3071" max="3071" width="14.7109375" style="0" customWidth="1"/>
    <col min="3072" max="3072" width="9.00390625" style="0" customWidth="1"/>
    <col min="3073" max="3074" width="14.7109375" style="0" customWidth="1"/>
    <col min="3075" max="3075" width="13.00390625" style="0" customWidth="1"/>
    <col min="3324" max="3324" width="8.7109375" style="0" customWidth="1"/>
    <col min="3325" max="3325" width="88.7109375" style="0" customWidth="1"/>
    <col min="3326" max="3326" width="11.7109375" style="0" customWidth="1"/>
    <col min="3327" max="3327" width="14.7109375" style="0" customWidth="1"/>
    <col min="3328" max="3328" width="9.00390625" style="0" customWidth="1"/>
    <col min="3329" max="3330" width="14.7109375" style="0" customWidth="1"/>
    <col min="3331" max="3331" width="13.00390625" style="0" customWidth="1"/>
    <col min="3580" max="3580" width="8.7109375" style="0" customWidth="1"/>
    <col min="3581" max="3581" width="88.7109375" style="0" customWidth="1"/>
    <col min="3582" max="3582" width="11.7109375" style="0" customWidth="1"/>
    <col min="3583" max="3583" width="14.7109375" style="0" customWidth="1"/>
    <col min="3584" max="3584" width="9.00390625" style="0" customWidth="1"/>
    <col min="3585" max="3586" width="14.7109375" style="0" customWidth="1"/>
    <col min="3587" max="3587" width="13.00390625" style="0" customWidth="1"/>
    <col min="3836" max="3836" width="8.7109375" style="0" customWidth="1"/>
    <col min="3837" max="3837" width="88.7109375" style="0" customWidth="1"/>
    <col min="3838" max="3838" width="11.7109375" style="0" customWidth="1"/>
    <col min="3839" max="3839" width="14.7109375" style="0" customWidth="1"/>
    <col min="3840" max="3840" width="9.00390625" style="0" customWidth="1"/>
    <col min="3841" max="3842" width="14.7109375" style="0" customWidth="1"/>
    <col min="3843" max="3843" width="13.00390625" style="0" customWidth="1"/>
    <col min="4092" max="4092" width="8.7109375" style="0" customWidth="1"/>
    <col min="4093" max="4093" width="88.7109375" style="0" customWidth="1"/>
    <col min="4094" max="4094" width="11.7109375" style="0" customWidth="1"/>
    <col min="4095" max="4095" width="14.7109375" style="0" customWidth="1"/>
    <col min="4096" max="4096" width="9.00390625" style="0" customWidth="1"/>
    <col min="4097" max="4098" width="14.7109375" style="0" customWidth="1"/>
    <col min="4099" max="4099" width="13.00390625" style="0" customWidth="1"/>
    <col min="4348" max="4348" width="8.7109375" style="0" customWidth="1"/>
    <col min="4349" max="4349" width="88.7109375" style="0" customWidth="1"/>
    <col min="4350" max="4350" width="11.7109375" style="0" customWidth="1"/>
    <col min="4351" max="4351" width="14.7109375" style="0" customWidth="1"/>
    <col min="4352" max="4352" width="9.00390625" style="0" customWidth="1"/>
    <col min="4353" max="4354" width="14.7109375" style="0" customWidth="1"/>
    <col min="4355" max="4355" width="13.00390625" style="0" customWidth="1"/>
    <col min="4604" max="4604" width="8.7109375" style="0" customWidth="1"/>
    <col min="4605" max="4605" width="88.7109375" style="0" customWidth="1"/>
    <col min="4606" max="4606" width="11.7109375" style="0" customWidth="1"/>
    <col min="4607" max="4607" width="14.7109375" style="0" customWidth="1"/>
    <col min="4608" max="4608" width="9.00390625" style="0" customWidth="1"/>
    <col min="4609" max="4610" width="14.7109375" style="0" customWidth="1"/>
    <col min="4611" max="4611" width="13.00390625" style="0" customWidth="1"/>
    <col min="4860" max="4860" width="8.7109375" style="0" customWidth="1"/>
    <col min="4861" max="4861" width="88.7109375" style="0" customWidth="1"/>
    <col min="4862" max="4862" width="11.7109375" style="0" customWidth="1"/>
    <col min="4863" max="4863" width="14.7109375" style="0" customWidth="1"/>
    <col min="4864" max="4864" width="9.00390625" style="0" customWidth="1"/>
    <col min="4865" max="4866" width="14.7109375" style="0" customWidth="1"/>
    <col min="4867" max="4867" width="13.00390625" style="0" customWidth="1"/>
    <col min="5116" max="5116" width="8.7109375" style="0" customWidth="1"/>
    <col min="5117" max="5117" width="88.7109375" style="0" customWidth="1"/>
    <col min="5118" max="5118" width="11.7109375" style="0" customWidth="1"/>
    <col min="5119" max="5119" width="14.7109375" style="0" customWidth="1"/>
    <col min="5120" max="5120" width="9.00390625" style="0" customWidth="1"/>
    <col min="5121" max="5122" width="14.7109375" style="0" customWidth="1"/>
    <col min="5123" max="5123" width="13.00390625" style="0" customWidth="1"/>
    <col min="5372" max="5372" width="8.7109375" style="0" customWidth="1"/>
    <col min="5373" max="5373" width="88.7109375" style="0" customWidth="1"/>
    <col min="5374" max="5374" width="11.7109375" style="0" customWidth="1"/>
    <col min="5375" max="5375" width="14.7109375" style="0" customWidth="1"/>
    <col min="5376" max="5376" width="9.00390625" style="0" customWidth="1"/>
    <col min="5377" max="5378" width="14.7109375" style="0" customWidth="1"/>
    <col min="5379" max="5379" width="13.00390625" style="0" customWidth="1"/>
    <col min="5628" max="5628" width="8.7109375" style="0" customWidth="1"/>
    <col min="5629" max="5629" width="88.7109375" style="0" customWidth="1"/>
    <col min="5630" max="5630" width="11.7109375" style="0" customWidth="1"/>
    <col min="5631" max="5631" width="14.7109375" style="0" customWidth="1"/>
    <col min="5632" max="5632" width="9.00390625" style="0" customWidth="1"/>
    <col min="5633" max="5634" width="14.7109375" style="0" customWidth="1"/>
    <col min="5635" max="5635" width="13.00390625" style="0" customWidth="1"/>
    <col min="5884" max="5884" width="8.7109375" style="0" customWidth="1"/>
    <col min="5885" max="5885" width="88.7109375" style="0" customWidth="1"/>
    <col min="5886" max="5886" width="11.7109375" style="0" customWidth="1"/>
    <col min="5887" max="5887" width="14.7109375" style="0" customWidth="1"/>
    <col min="5888" max="5888" width="9.00390625" style="0" customWidth="1"/>
    <col min="5889" max="5890" width="14.7109375" style="0" customWidth="1"/>
    <col min="5891" max="5891" width="13.00390625" style="0" customWidth="1"/>
    <col min="6140" max="6140" width="8.7109375" style="0" customWidth="1"/>
    <col min="6141" max="6141" width="88.7109375" style="0" customWidth="1"/>
    <col min="6142" max="6142" width="11.7109375" style="0" customWidth="1"/>
    <col min="6143" max="6143" width="14.7109375" style="0" customWidth="1"/>
    <col min="6144" max="6144" width="9.00390625" style="0" customWidth="1"/>
    <col min="6145" max="6146" width="14.7109375" style="0" customWidth="1"/>
    <col min="6147" max="6147" width="13.00390625" style="0" customWidth="1"/>
    <col min="6396" max="6396" width="8.7109375" style="0" customWidth="1"/>
    <col min="6397" max="6397" width="88.7109375" style="0" customWidth="1"/>
    <col min="6398" max="6398" width="11.7109375" style="0" customWidth="1"/>
    <col min="6399" max="6399" width="14.7109375" style="0" customWidth="1"/>
    <col min="6400" max="6400" width="9.00390625" style="0" customWidth="1"/>
    <col min="6401" max="6402" width="14.7109375" style="0" customWidth="1"/>
    <col min="6403" max="6403" width="13.00390625" style="0" customWidth="1"/>
    <col min="6652" max="6652" width="8.7109375" style="0" customWidth="1"/>
    <col min="6653" max="6653" width="88.7109375" style="0" customWidth="1"/>
    <col min="6654" max="6654" width="11.7109375" style="0" customWidth="1"/>
    <col min="6655" max="6655" width="14.7109375" style="0" customWidth="1"/>
    <col min="6656" max="6656" width="9.00390625" style="0" customWidth="1"/>
    <col min="6657" max="6658" width="14.7109375" style="0" customWidth="1"/>
    <col min="6659" max="6659" width="13.00390625" style="0" customWidth="1"/>
    <col min="6908" max="6908" width="8.7109375" style="0" customWidth="1"/>
    <col min="6909" max="6909" width="88.7109375" style="0" customWidth="1"/>
    <col min="6910" max="6910" width="11.7109375" style="0" customWidth="1"/>
    <col min="6911" max="6911" width="14.7109375" style="0" customWidth="1"/>
    <col min="6912" max="6912" width="9.00390625" style="0" customWidth="1"/>
    <col min="6913" max="6914" width="14.7109375" style="0" customWidth="1"/>
    <col min="6915" max="6915" width="13.00390625" style="0" customWidth="1"/>
    <col min="7164" max="7164" width="8.7109375" style="0" customWidth="1"/>
    <col min="7165" max="7165" width="88.7109375" style="0" customWidth="1"/>
    <col min="7166" max="7166" width="11.7109375" style="0" customWidth="1"/>
    <col min="7167" max="7167" width="14.7109375" style="0" customWidth="1"/>
    <col min="7168" max="7168" width="9.00390625" style="0" customWidth="1"/>
    <col min="7169" max="7170" width="14.7109375" style="0" customWidth="1"/>
    <col min="7171" max="7171" width="13.00390625" style="0" customWidth="1"/>
    <col min="7420" max="7420" width="8.7109375" style="0" customWidth="1"/>
    <col min="7421" max="7421" width="88.7109375" style="0" customWidth="1"/>
    <col min="7422" max="7422" width="11.7109375" style="0" customWidth="1"/>
    <col min="7423" max="7423" width="14.7109375" style="0" customWidth="1"/>
    <col min="7424" max="7424" width="9.00390625" style="0" customWidth="1"/>
    <col min="7425" max="7426" width="14.7109375" style="0" customWidth="1"/>
    <col min="7427" max="7427" width="13.00390625" style="0" customWidth="1"/>
    <col min="7676" max="7676" width="8.7109375" style="0" customWidth="1"/>
    <col min="7677" max="7677" width="88.7109375" style="0" customWidth="1"/>
    <col min="7678" max="7678" width="11.7109375" style="0" customWidth="1"/>
    <col min="7679" max="7679" width="14.7109375" style="0" customWidth="1"/>
    <col min="7680" max="7680" width="9.00390625" style="0" customWidth="1"/>
    <col min="7681" max="7682" width="14.7109375" style="0" customWidth="1"/>
    <col min="7683" max="7683" width="13.00390625" style="0" customWidth="1"/>
    <col min="7932" max="7932" width="8.7109375" style="0" customWidth="1"/>
    <col min="7933" max="7933" width="88.7109375" style="0" customWidth="1"/>
    <col min="7934" max="7934" width="11.7109375" style="0" customWidth="1"/>
    <col min="7935" max="7935" width="14.7109375" style="0" customWidth="1"/>
    <col min="7936" max="7936" width="9.00390625" style="0" customWidth="1"/>
    <col min="7937" max="7938" width="14.7109375" style="0" customWidth="1"/>
    <col min="7939" max="7939" width="13.00390625" style="0" customWidth="1"/>
    <col min="8188" max="8188" width="8.7109375" style="0" customWidth="1"/>
    <col min="8189" max="8189" width="88.7109375" style="0" customWidth="1"/>
    <col min="8190" max="8190" width="11.7109375" style="0" customWidth="1"/>
    <col min="8191" max="8191" width="14.7109375" style="0" customWidth="1"/>
    <col min="8192" max="8192" width="9.00390625" style="0" customWidth="1"/>
    <col min="8193" max="8194" width="14.7109375" style="0" customWidth="1"/>
    <col min="8195" max="8195" width="13.00390625" style="0" customWidth="1"/>
    <col min="8444" max="8444" width="8.7109375" style="0" customWidth="1"/>
    <col min="8445" max="8445" width="88.7109375" style="0" customWidth="1"/>
    <col min="8446" max="8446" width="11.7109375" style="0" customWidth="1"/>
    <col min="8447" max="8447" width="14.7109375" style="0" customWidth="1"/>
    <col min="8448" max="8448" width="9.00390625" style="0" customWidth="1"/>
    <col min="8449" max="8450" width="14.7109375" style="0" customWidth="1"/>
    <col min="8451" max="8451" width="13.00390625" style="0" customWidth="1"/>
    <col min="8700" max="8700" width="8.7109375" style="0" customWidth="1"/>
    <col min="8701" max="8701" width="88.7109375" style="0" customWidth="1"/>
    <col min="8702" max="8702" width="11.7109375" style="0" customWidth="1"/>
    <col min="8703" max="8703" width="14.7109375" style="0" customWidth="1"/>
    <col min="8704" max="8704" width="9.00390625" style="0" customWidth="1"/>
    <col min="8705" max="8706" width="14.7109375" style="0" customWidth="1"/>
    <col min="8707" max="8707" width="13.00390625" style="0" customWidth="1"/>
    <col min="8956" max="8956" width="8.7109375" style="0" customWidth="1"/>
    <col min="8957" max="8957" width="88.7109375" style="0" customWidth="1"/>
    <col min="8958" max="8958" width="11.7109375" style="0" customWidth="1"/>
    <col min="8959" max="8959" width="14.7109375" style="0" customWidth="1"/>
    <col min="8960" max="8960" width="9.00390625" style="0" customWidth="1"/>
    <col min="8961" max="8962" width="14.7109375" style="0" customWidth="1"/>
    <col min="8963" max="8963" width="13.00390625" style="0" customWidth="1"/>
    <col min="9212" max="9212" width="8.7109375" style="0" customWidth="1"/>
    <col min="9213" max="9213" width="88.7109375" style="0" customWidth="1"/>
    <col min="9214" max="9214" width="11.7109375" style="0" customWidth="1"/>
    <col min="9215" max="9215" width="14.7109375" style="0" customWidth="1"/>
    <col min="9216" max="9216" width="9.00390625" style="0" customWidth="1"/>
    <col min="9217" max="9218" width="14.7109375" style="0" customWidth="1"/>
    <col min="9219" max="9219" width="13.00390625" style="0" customWidth="1"/>
    <col min="9468" max="9468" width="8.7109375" style="0" customWidth="1"/>
    <col min="9469" max="9469" width="88.7109375" style="0" customWidth="1"/>
    <col min="9470" max="9470" width="11.7109375" style="0" customWidth="1"/>
    <col min="9471" max="9471" width="14.7109375" style="0" customWidth="1"/>
    <col min="9472" max="9472" width="9.00390625" style="0" customWidth="1"/>
    <col min="9473" max="9474" width="14.7109375" style="0" customWidth="1"/>
    <col min="9475" max="9475" width="13.00390625" style="0" customWidth="1"/>
    <col min="9724" max="9724" width="8.7109375" style="0" customWidth="1"/>
    <col min="9725" max="9725" width="88.7109375" style="0" customWidth="1"/>
    <col min="9726" max="9726" width="11.7109375" style="0" customWidth="1"/>
    <col min="9727" max="9727" width="14.7109375" style="0" customWidth="1"/>
    <col min="9728" max="9728" width="9.00390625" style="0" customWidth="1"/>
    <col min="9729" max="9730" width="14.7109375" style="0" customWidth="1"/>
    <col min="9731" max="9731" width="13.00390625" style="0" customWidth="1"/>
    <col min="9980" max="9980" width="8.7109375" style="0" customWidth="1"/>
    <col min="9981" max="9981" width="88.7109375" style="0" customWidth="1"/>
    <col min="9982" max="9982" width="11.7109375" style="0" customWidth="1"/>
    <col min="9983" max="9983" width="14.7109375" style="0" customWidth="1"/>
    <col min="9984" max="9984" width="9.00390625" style="0" customWidth="1"/>
    <col min="9985" max="9986" width="14.7109375" style="0" customWidth="1"/>
    <col min="9987" max="9987" width="13.00390625" style="0" customWidth="1"/>
    <col min="10236" max="10236" width="8.7109375" style="0" customWidth="1"/>
    <col min="10237" max="10237" width="88.7109375" style="0" customWidth="1"/>
    <col min="10238" max="10238" width="11.7109375" style="0" customWidth="1"/>
    <col min="10239" max="10239" width="14.7109375" style="0" customWidth="1"/>
    <col min="10240" max="10240" width="9.00390625" style="0" customWidth="1"/>
    <col min="10241" max="10242" width="14.7109375" style="0" customWidth="1"/>
    <col min="10243" max="10243" width="13.00390625" style="0" customWidth="1"/>
    <col min="10492" max="10492" width="8.7109375" style="0" customWidth="1"/>
    <col min="10493" max="10493" width="88.7109375" style="0" customWidth="1"/>
    <col min="10494" max="10494" width="11.7109375" style="0" customWidth="1"/>
    <col min="10495" max="10495" width="14.7109375" style="0" customWidth="1"/>
    <col min="10496" max="10496" width="9.00390625" style="0" customWidth="1"/>
    <col min="10497" max="10498" width="14.7109375" style="0" customWidth="1"/>
    <col min="10499" max="10499" width="13.00390625" style="0" customWidth="1"/>
    <col min="10748" max="10748" width="8.7109375" style="0" customWidth="1"/>
    <col min="10749" max="10749" width="88.7109375" style="0" customWidth="1"/>
    <col min="10750" max="10750" width="11.7109375" style="0" customWidth="1"/>
    <col min="10751" max="10751" width="14.7109375" style="0" customWidth="1"/>
    <col min="10752" max="10752" width="9.00390625" style="0" customWidth="1"/>
    <col min="10753" max="10754" width="14.7109375" style="0" customWidth="1"/>
    <col min="10755" max="10755" width="13.00390625" style="0" customWidth="1"/>
    <col min="11004" max="11004" width="8.7109375" style="0" customWidth="1"/>
    <col min="11005" max="11005" width="88.7109375" style="0" customWidth="1"/>
    <col min="11006" max="11006" width="11.7109375" style="0" customWidth="1"/>
    <col min="11007" max="11007" width="14.7109375" style="0" customWidth="1"/>
    <col min="11008" max="11008" width="9.00390625" style="0" customWidth="1"/>
    <col min="11009" max="11010" width="14.7109375" style="0" customWidth="1"/>
    <col min="11011" max="11011" width="13.00390625" style="0" customWidth="1"/>
    <col min="11260" max="11260" width="8.7109375" style="0" customWidth="1"/>
    <col min="11261" max="11261" width="88.7109375" style="0" customWidth="1"/>
    <col min="11262" max="11262" width="11.7109375" style="0" customWidth="1"/>
    <col min="11263" max="11263" width="14.7109375" style="0" customWidth="1"/>
    <col min="11264" max="11264" width="9.00390625" style="0" customWidth="1"/>
    <col min="11265" max="11266" width="14.7109375" style="0" customWidth="1"/>
    <col min="11267" max="11267" width="13.00390625" style="0" customWidth="1"/>
    <col min="11516" max="11516" width="8.7109375" style="0" customWidth="1"/>
    <col min="11517" max="11517" width="88.7109375" style="0" customWidth="1"/>
    <col min="11518" max="11518" width="11.7109375" style="0" customWidth="1"/>
    <col min="11519" max="11519" width="14.7109375" style="0" customWidth="1"/>
    <col min="11520" max="11520" width="9.00390625" style="0" customWidth="1"/>
    <col min="11521" max="11522" width="14.7109375" style="0" customWidth="1"/>
    <col min="11523" max="11523" width="13.00390625" style="0" customWidth="1"/>
    <col min="11772" max="11772" width="8.7109375" style="0" customWidth="1"/>
    <col min="11773" max="11773" width="88.7109375" style="0" customWidth="1"/>
    <col min="11774" max="11774" width="11.7109375" style="0" customWidth="1"/>
    <col min="11775" max="11775" width="14.7109375" style="0" customWidth="1"/>
    <col min="11776" max="11776" width="9.00390625" style="0" customWidth="1"/>
    <col min="11777" max="11778" width="14.7109375" style="0" customWidth="1"/>
    <col min="11779" max="11779" width="13.00390625" style="0" customWidth="1"/>
    <col min="12028" max="12028" width="8.7109375" style="0" customWidth="1"/>
    <col min="12029" max="12029" width="88.7109375" style="0" customWidth="1"/>
    <col min="12030" max="12030" width="11.7109375" style="0" customWidth="1"/>
    <col min="12031" max="12031" width="14.7109375" style="0" customWidth="1"/>
    <col min="12032" max="12032" width="9.00390625" style="0" customWidth="1"/>
    <col min="12033" max="12034" width="14.7109375" style="0" customWidth="1"/>
    <col min="12035" max="12035" width="13.00390625" style="0" customWidth="1"/>
    <col min="12284" max="12284" width="8.7109375" style="0" customWidth="1"/>
    <col min="12285" max="12285" width="88.7109375" style="0" customWidth="1"/>
    <col min="12286" max="12286" width="11.7109375" style="0" customWidth="1"/>
    <col min="12287" max="12287" width="14.7109375" style="0" customWidth="1"/>
    <col min="12288" max="12288" width="9.00390625" style="0" customWidth="1"/>
    <col min="12289" max="12290" width="14.7109375" style="0" customWidth="1"/>
    <col min="12291" max="12291" width="13.00390625" style="0" customWidth="1"/>
    <col min="12540" max="12540" width="8.7109375" style="0" customWidth="1"/>
    <col min="12541" max="12541" width="88.7109375" style="0" customWidth="1"/>
    <col min="12542" max="12542" width="11.7109375" style="0" customWidth="1"/>
    <col min="12543" max="12543" width="14.7109375" style="0" customWidth="1"/>
    <col min="12544" max="12544" width="9.00390625" style="0" customWidth="1"/>
    <col min="12545" max="12546" width="14.7109375" style="0" customWidth="1"/>
    <col min="12547" max="12547" width="13.00390625" style="0" customWidth="1"/>
    <col min="12796" max="12796" width="8.7109375" style="0" customWidth="1"/>
    <col min="12797" max="12797" width="88.7109375" style="0" customWidth="1"/>
    <col min="12798" max="12798" width="11.7109375" style="0" customWidth="1"/>
    <col min="12799" max="12799" width="14.7109375" style="0" customWidth="1"/>
    <col min="12800" max="12800" width="9.00390625" style="0" customWidth="1"/>
    <col min="12801" max="12802" width="14.7109375" style="0" customWidth="1"/>
    <col min="12803" max="12803" width="13.00390625" style="0" customWidth="1"/>
    <col min="13052" max="13052" width="8.7109375" style="0" customWidth="1"/>
    <col min="13053" max="13053" width="88.7109375" style="0" customWidth="1"/>
    <col min="13054" max="13054" width="11.7109375" style="0" customWidth="1"/>
    <col min="13055" max="13055" width="14.7109375" style="0" customWidth="1"/>
    <col min="13056" max="13056" width="9.00390625" style="0" customWidth="1"/>
    <col min="13057" max="13058" width="14.7109375" style="0" customWidth="1"/>
    <col min="13059" max="13059" width="13.00390625" style="0" customWidth="1"/>
    <col min="13308" max="13308" width="8.7109375" style="0" customWidth="1"/>
    <col min="13309" max="13309" width="88.7109375" style="0" customWidth="1"/>
    <col min="13310" max="13310" width="11.7109375" style="0" customWidth="1"/>
    <col min="13311" max="13311" width="14.7109375" style="0" customWidth="1"/>
    <col min="13312" max="13312" width="9.00390625" style="0" customWidth="1"/>
    <col min="13313" max="13314" width="14.7109375" style="0" customWidth="1"/>
    <col min="13315" max="13315" width="13.00390625" style="0" customWidth="1"/>
    <col min="13564" max="13564" width="8.7109375" style="0" customWidth="1"/>
    <col min="13565" max="13565" width="88.7109375" style="0" customWidth="1"/>
    <col min="13566" max="13566" width="11.7109375" style="0" customWidth="1"/>
    <col min="13567" max="13567" width="14.7109375" style="0" customWidth="1"/>
    <col min="13568" max="13568" width="9.00390625" style="0" customWidth="1"/>
    <col min="13569" max="13570" width="14.7109375" style="0" customWidth="1"/>
    <col min="13571" max="13571" width="13.00390625" style="0" customWidth="1"/>
    <col min="13820" max="13820" width="8.7109375" style="0" customWidth="1"/>
    <col min="13821" max="13821" width="88.7109375" style="0" customWidth="1"/>
    <col min="13822" max="13822" width="11.7109375" style="0" customWidth="1"/>
    <col min="13823" max="13823" width="14.7109375" style="0" customWidth="1"/>
    <col min="13824" max="13824" width="9.00390625" style="0" customWidth="1"/>
    <col min="13825" max="13826" width="14.7109375" style="0" customWidth="1"/>
    <col min="13827" max="13827" width="13.00390625" style="0" customWidth="1"/>
    <col min="14076" max="14076" width="8.7109375" style="0" customWidth="1"/>
    <col min="14077" max="14077" width="88.7109375" style="0" customWidth="1"/>
    <col min="14078" max="14078" width="11.7109375" style="0" customWidth="1"/>
    <col min="14079" max="14079" width="14.7109375" style="0" customWidth="1"/>
    <col min="14080" max="14080" width="9.00390625" style="0" customWidth="1"/>
    <col min="14081" max="14082" width="14.7109375" style="0" customWidth="1"/>
    <col min="14083" max="14083" width="13.00390625" style="0" customWidth="1"/>
    <col min="14332" max="14332" width="8.7109375" style="0" customWidth="1"/>
    <col min="14333" max="14333" width="88.7109375" style="0" customWidth="1"/>
    <col min="14334" max="14334" width="11.7109375" style="0" customWidth="1"/>
    <col min="14335" max="14335" width="14.7109375" style="0" customWidth="1"/>
    <col min="14336" max="14336" width="9.00390625" style="0" customWidth="1"/>
    <col min="14337" max="14338" width="14.7109375" style="0" customWidth="1"/>
    <col min="14339" max="14339" width="13.00390625" style="0" customWidth="1"/>
    <col min="14588" max="14588" width="8.7109375" style="0" customWidth="1"/>
    <col min="14589" max="14589" width="88.7109375" style="0" customWidth="1"/>
    <col min="14590" max="14590" width="11.7109375" style="0" customWidth="1"/>
    <col min="14591" max="14591" width="14.7109375" style="0" customWidth="1"/>
    <col min="14592" max="14592" width="9.00390625" style="0" customWidth="1"/>
    <col min="14593" max="14594" width="14.7109375" style="0" customWidth="1"/>
    <col min="14595" max="14595" width="13.00390625" style="0" customWidth="1"/>
    <col min="14844" max="14844" width="8.7109375" style="0" customWidth="1"/>
    <col min="14845" max="14845" width="88.7109375" style="0" customWidth="1"/>
    <col min="14846" max="14846" width="11.7109375" style="0" customWidth="1"/>
    <col min="14847" max="14847" width="14.7109375" style="0" customWidth="1"/>
    <col min="14848" max="14848" width="9.00390625" style="0" customWidth="1"/>
    <col min="14849" max="14850" width="14.7109375" style="0" customWidth="1"/>
    <col min="14851" max="14851" width="13.00390625" style="0" customWidth="1"/>
    <col min="15100" max="15100" width="8.7109375" style="0" customWidth="1"/>
    <col min="15101" max="15101" width="88.7109375" style="0" customWidth="1"/>
    <col min="15102" max="15102" width="11.7109375" style="0" customWidth="1"/>
    <col min="15103" max="15103" width="14.7109375" style="0" customWidth="1"/>
    <col min="15104" max="15104" width="9.00390625" style="0" customWidth="1"/>
    <col min="15105" max="15106" width="14.7109375" style="0" customWidth="1"/>
    <col min="15107" max="15107" width="13.00390625" style="0" customWidth="1"/>
    <col min="15356" max="15356" width="8.7109375" style="0" customWidth="1"/>
    <col min="15357" max="15357" width="88.7109375" style="0" customWidth="1"/>
    <col min="15358" max="15358" width="11.7109375" style="0" customWidth="1"/>
    <col min="15359" max="15359" width="14.7109375" style="0" customWidth="1"/>
    <col min="15360" max="15360" width="9.00390625" style="0" customWidth="1"/>
    <col min="15361" max="15362" width="14.7109375" style="0" customWidth="1"/>
    <col min="15363" max="15363" width="13.00390625" style="0" customWidth="1"/>
    <col min="15612" max="15612" width="8.7109375" style="0" customWidth="1"/>
    <col min="15613" max="15613" width="88.7109375" style="0" customWidth="1"/>
    <col min="15614" max="15614" width="11.7109375" style="0" customWidth="1"/>
    <col min="15615" max="15615" width="14.7109375" style="0" customWidth="1"/>
    <col min="15616" max="15616" width="9.00390625" style="0" customWidth="1"/>
    <col min="15617" max="15618" width="14.7109375" style="0" customWidth="1"/>
    <col min="15619" max="15619" width="13.00390625" style="0" customWidth="1"/>
    <col min="15868" max="15868" width="8.7109375" style="0" customWidth="1"/>
    <col min="15869" max="15869" width="88.7109375" style="0" customWidth="1"/>
    <col min="15870" max="15870" width="11.7109375" style="0" customWidth="1"/>
    <col min="15871" max="15871" width="14.7109375" style="0" customWidth="1"/>
    <col min="15872" max="15872" width="9.00390625" style="0" customWidth="1"/>
    <col min="15873" max="15874" width="14.7109375" style="0" customWidth="1"/>
    <col min="15875" max="15875" width="13.00390625" style="0" customWidth="1"/>
    <col min="16124" max="16124" width="8.7109375" style="0" customWidth="1"/>
    <col min="16125" max="16125" width="88.7109375" style="0" customWidth="1"/>
    <col min="16126" max="16126" width="11.7109375" style="0" customWidth="1"/>
    <col min="16127" max="16127" width="14.7109375" style="0" customWidth="1"/>
    <col min="16128" max="16128" width="9.00390625" style="0" customWidth="1"/>
    <col min="16129" max="16130" width="14.7109375" style="0" customWidth="1"/>
    <col min="16131" max="16131" width="13.00390625" style="0" customWidth="1"/>
  </cols>
  <sheetData>
    <row r="1" spans="1:7" ht="26.25">
      <c r="A1" s="62" t="s">
        <v>28</v>
      </c>
      <c r="B1" s="62"/>
      <c r="C1" s="62"/>
      <c r="D1" s="62"/>
      <c r="E1" s="62"/>
      <c r="F1" s="62"/>
      <c r="G1" s="62"/>
    </row>
    <row r="2" spans="1:7" ht="20.25" customHeight="1">
      <c r="A2" s="63" t="s">
        <v>34</v>
      </c>
      <c r="B2" s="63"/>
      <c r="C2" s="63"/>
      <c r="D2" s="63"/>
      <c r="E2" s="63"/>
      <c r="F2" s="63"/>
      <c r="G2" s="63"/>
    </row>
    <row r="3" spans="1:3" ht="18.75" customHeight="1">
      <c r="A3" s="28"/>
      <c r="B3"/>
      <c r="C3" s="28"/>
    </row>
    <row r="4" spans="1:3" ht="15.75">
      <c r="A4" s="26"/>
      <c r="B4"/>
      <c r="C4" s="29"/>
    </row>
    <row r="5" spans="1:3" ht="15.75">
      <c r="A5" s="27"/>
      <c r="B5"/>
      <c r="C5" s="29"/>
    </row>
    <row r="6" spans="1:2" ht="21">
      <c r="A6" s="9"/>
      <c r="B6"/>
    </row>
    <row r="7" spans="1:2" ht="21">
      <c r="A7" s="9"/>
      <c r="B7"/>
    </row>
    <row r="8" spans="1:7" s="2" customFormat="1" ht="25.5">
      <c r="A8" s="10" t="s">
        <v>7</v>
      </c>
      <c r="B8" s="11" t="s">
        <v>15</v>
      </c>
      <c r="C8" s="12" t="s">
        <v>5</v>
      </c>
      <c r="D8" s="13" t="s">
        <v>16</v>
      </c>
      <c r="E8" s="14" t="s">
        <v>1</v>
      </c>
      <c r="F8" s="15" t="s">
        <v>17</v>
      </c>
      <c r="G8" s="15" t="s">
        <v>18</v>
      </c>
    </row>
    <row r="9" spans="1:7" s="2" customFormat="1" ht="19.9" customHeight="1">
      <c r="A9" s="59" t="s">
        <v>21</v>
      </c>
      <c r="B9" s="60"/>
      <c r="C9" s="60"/>
      <c r="D9" s="60"/>
      <c r="E9" s="60"/>
      <c r="F9" s="60"/>
      <c r="G9" s="61"/>
    </row>
    <row r="10" spans="1:7" s="19" customFormat="1" ht="15.75">
      <c r="A10" s="16">
        <v>1</v>
      </c>
      <c r="B10" s="17" t="s">
        <v>50</v>
      </c>
      <c r="C10" s="18" t="s">
        <v>9</v>
      </c>
      <c r="D10" s="54">
        <f>'1. DCI KINO PROJEKCE'!H17</f>
        <v>0</v>
      </c>
      <c r="E10" s="16">
        <v>1</v>
      </c>
      <c r="F10" s="54">
        <f>D10*E10</f>
        <v>0</v>
      </c>
      <c r="G10" s="54">
        <f>F10*1.21</f>
        <v>0</v>
      </c>
    </row>
    <row r="11" spans="1:7" s="19" customFormat="1" ht="15.75">
      <c r="A11" s="16">
        <v>2</v>
      </c>
      <c r="B11" s="49" t="s">
        <v>48</v>
      </c>
      <c r="C11" s="18" t="s">
        <v>9</v>
      </c>
      <c r="D11" s="54">
        <f>'2. OZVUČENÍ KINA'!H17</f>
        <v>0</v>
      </c>
      <c r="E11" s="16">
        <v>1</v>
      </c>
      <c r="F11" s="54">
        <f>D11*E11</f>
        <v>0</v>
      </c>
      <c r="G11" s="54">
        <f>F11*1.21</f>
        <v>0</v>
      </c>
    </row>
    <row r="12" spans="1:7" s="19" customFormat="1" ht="15.75">
      <c r="A12" s="64" t="s">
        <v>19</v>
      </c>
      <c r="B12" s="65"/>
      <c r="C12" s="65"/>
      <c r="D12" s="65"/>
      <c r="E12" s="66"/>
      <c r="F12" s="55">
        <f>SUM(F10:F11)</f>
        <v>0</v>
      </c>
      <c r="G12" s="55">
        <f>F12*1.21</f>
        <v>0</v>
      </c>
    </row>
    <row r="13" spans="3:7" ht="15">
      <c r="C13" s="20"/>
      <c r="D13" s="21"/>
      <c r="E13" s="20"/>
      <c r="F13" s="21"/>
      <c r="G13" s="22"/>
    </row>
    <row r="14" spans="1:6" ht="15">
      <c r="A14" s="22"/>
      <c r="B14"/>
      <c r="C14"/>
      <c r="D14"/>
      <c r="E14"/>
      <c r="F14"/>
    </row>
    <row r="15" spans="1:6" ht="15">
      <c r="A15"/>
      <c r="B15"/>
      <c r="C15"/>
      <c r="D15"/>
      <c r="E15"/>
      <c r="F15"/>
    </row>
    <row r="16" spans="1:6" ht="15">
      <c r="A16"/>
      <c r="B16"/>
      <c r="C16"/>
      <c r="D16"/>
      <c r="E16"/>
      <c r="F16"/>
    </row>
    <row r="17" spans="1:6" ht="15">
      <c r="A17"/>
      <c r="B17"/>
      <c r="C17"/>
      <c r="D17"/>
      <c r="E17"/>
      <c r="F17"/>
    </row>
    <row r="18" spans="1:6" ht="15">
      <c r="A18"/>
      <c r="B18"/>
      <c r="C18"/>
      <c r="D18"/>
      <c r="E18"/>
      <c r="F18"/>
    </row>
    <row r="19" spans="1:6" ht="15">
      <c r="A19"/>
      <c r="B19"/>
      <c r="C19"/>
      <c r="D19"/>
      <c r="E19"/>
      <c r="F19"/>
    </row>
    <row r="20" spans="1:6" ht="15">
      <c r="A20"/>
      <c r="B20"/>
      <c r="C20"/>
      <c r="D20"/>
      <c r="E20"/>
      <c r="F20"/>
    </row>
  </sheetData>
  <mergeCells count="4">
    <mergeCell ref="A9:G9"/>
    <mergeCell ref="A1:G1"/>
    <mergeCell ref="A2:G2"/>
    <mergeCell ref="A12:E12"/>
  </mergeCells>
  <printOptions/>
  <pageMargins left="0.5905511811023623" right="0.3937007874015748" top="1.1921875" bottom="0.4330708661417323" header="0.31496062992125984" footer="0.3149606299212598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7"/>
  <sheetViews>
    <sheetView view="pageBreakPreview" zoomScale="80" zoomScaleSheetLayoutView="80" zoomScalePageLayoutView="90" workbookViewId="0" topLeftCell="A1">
      <selection activeCell="A10" sqref="A10"/>
    </sheetView>
  </sheetViews>
  <sheetFormatPr defaultColWidth="9.140625" defaultRowHeight="15"/>
  <cols>
    <col min="1" max="1" width="8.57421875" style="2" customWidth="1"/>
    <col min="2" max="2" width="32.57421875" style="6" customWidth="1"/>
    <col min="3" max="3" width="30.8515625" style="24" customWidth="1"/>
    <col min="4" max="4" width="86.7109375" style="0" customWidth="1"/>
    <col min="5" max="5" width="11.57421875" style="2" customWidth="1"/>
    <col min="6" max="6" width="10.00390625" style="2" customWidth="1"/>
    <col min="7" max="7" width="16.00390625" style="3" customWidth="1"/>
    <col min="8" max="8" width="18.7109375" style="3" customWidth="1"/>
  </cols>
  <sheetData>
    <row r="1" spans="1:8" s="5" customFormat="1" ht="30">
      <c r="A1" s="4" t="s">
        <v>7</v>
      </c>
      <c r="B1" s="4" t="s">
        <v>4</v>
      </c>
      <c r="C1" s="23" t="s">
        <v>66</v>
      </c>
      <c r="D1" s="4" t="s">
        <v>0</v>
      </c>
      <c r="E1" s="4" t="s">
        <v>5</v>
      </c>
      <c r="F1" s="4" t="s">
        <v>1</v>
      </c>
      <c r="G1" s="4" t="s">
        <v>6</v>
      </c>
      <c r="H1" s="4" t="s">
        <v>2</v>
      </c>
    </row>
    <row r="2" spans="1:8" ht="18.75">
      <c r="A2" s="67" t="s">
        <v>49</v>
      </c>
      <c r="B2" s="68"/>
      <c r="C2" s="68"/>
      <c r="D2" s="68"/>
      <c r="E2" s="68"/>
      <c r="F2" s="68"/>
      <c r="G2" s="68"/>
      <c r="H2" s="69"/>
    </row>
    <row r="3" spans="1:8" s="3" customFormat="1" ht="105">
      <c r="A3" s="31">
        <v>1</v>
      </c>
      <c r="B3" s="32" t="s">
        <v>24</v>
      </c>
      <c r="C3" s="33"/>
      <c r="D3" s="33" t="s">
        <v>51</v>
      </c>
      <c r="E3" s="34" t="s">
        <v>9</v>
      </c>
      <c r="F3" s="31">
        <v>1</v>
      </c>
      <c r="G3" s="51"/>
      <c r="H3" s="51">
        <f aca="true" t="shared" si="0" ref="H3:H12">F3*G3</f>
        <v>0</v>
      </c>
    </row>
    <row r="4" spans="1:8" s="3" customFormat="1" ht="45">
      <c r="A4" s="35">
        <v>2</v>
      </c>
      <c r="B4" s="36" t="s">
        <v>23</v>
      </c>
      <c r="C4" s="37"/>
      <c r="D4" s="37" t="s">
        <v>31</v>
      </c>
      <c r="E4" s="38" t="s">
        <v>9</v>
      </c>
      <c r="F4" s="35">
        <v>1</v>
      </c>
      <c r="G4" s="52"/>
      <c r="H4" s="52">
        <f t="shared" si="0"/>
        <v>0</v>
      </c>
    </row>
    <row r="5" spans="1:8" ht="90">
      <c r="A5" s="35">
        <v>3</v>
      </c>
      <c r="B5" s="36" t="s">
        <v>25</v>
      </c>
      <c r="C5" s="37"/>
      <c r="D5" s="37" t="s">
        <v>72</v>
      </c>
      <c r="E5" s="38" t="s">
        <v>9</v>
      </c>
      <c r="F5" s="35">
        <v>1</v>
      </c>
      <c r="G5" s="52"/>
      <c r="H5" s="52">
        <f t="shared" si="0"/>
        <v>0</v>
      </c>
    </row>
    <row r="6" spans="1:8" ht="15">
      <c r="A6" s="35">
        <v>4</v>
      </c>
      <c r="B6" s="36" t="s">
        <v>29</v>
      </c>
      <c r="C6" s="37"/>
      <c r="D6" s="37" t="s">
        <v>33</v>
      </c>
      <c r="E6" s="38" t="s">
        <v>9</v>
      </c>
      <c r="F6" s="35">
        <v>1</v>
      </c>
      <c r="G6" s="52"/>
      <c r="H6" s="52">
        <f t="shared" si="0"/>
        <v>0</v>
      </c>
    </row>
    <row r="7" spans="1:8" ht="30">
      <c r="A7" s="35">
        <v>5</v>
      </c>
      <c r="B7" s="36" t="s">
        <v>30</v>
      </c>
      <c r="C7" s="37"/>
      <c r="D7" s="37" t="s">
        <v>45</v>
      </c>
      <c r="E7" s="38" t="s">
        <v>9</v>
      </c>
      <c r="F7" s="35">
        <v>1</v>
      </c>
      <c r="G7" s="52"/>
      <c r="H7" s="52">
        <f t="shared" si="0"/>
        <v>0</v>
      </c>
    </row>
    <row r="8" spans="1:8" ht="15">
      <c r="A8" s="48">
        <v>6</v>
      </c>
      <c r="B8" s="37" t="s">
        <v>44</v>
      </c>
      <c r="C8" s="37"/>
      <c r="D8" s="37" t="s">
        <v>46</v>
      </c>
      <c r="E8" s="38" t="s">
        <v>8</v>
      </c>
      <c r="F8" s="35">
        <v>1</v>
      </c>
      <c r="G8" s="52"/>
      <c r="H8" s="52">
        <f aca="true" t="shared" si="1" ref="H8">F8*G8</f>
        <v>0</v>
      </c>
    </row>
    <row r="9" spans="1:8" ht="30">
      <c r="A9" s="35">
        <v>7</v>
      </c>
      <c r="B9" s="36" t="s">
        <v>22</v>
      </c>
      <c r="C9" s="37"/>
      <c r="D9" s="37" t="s">
        <v>73</v>
      </c>
      <c r="E9" s="38" t="s">
        <v>8</v>
      </c>
      <c r="F9" s="35">
        <v>1</v>
      </c>
      <c r="G9" s="52"/>
      <c r="H9" s="52">
        <f t="shared" si="0"/>
        <v>0</v>
      </c>
    </row>
    <row r="10" spans="1:8" ht="48" customHeight="1">
      <c r="A10" s="35">
        <v>8</v>
      </c>
      <c r="B10" s="36" t="s">
        <v>27</v>
      </c>
      <c r="C10" s="37"/>
      <c r="D10" s="37" t="s">
        <v>74</v>
      </c>
      <c r="E10" s="38" t="s">
        <v>8</v>
      </c>
      <c r="F10" s="35">
        <v>1</v>
      </c>
      <c r="G10" s="52"/>
      <c r="H10" s="52">
        <f t="shared" si="0"/>
        <v>0</v>
      </c>
    </row>
    <row r="11" spans="1:8" ht="30">
      <c r="A11" s="35">
        <v>9</v>
      </c>
      <c r="B11" s="36" t="s">
        <v>35</v>
      </c>
      <c r="C11" s="37"/>
      <c r="D11" s="37" t="s">
        <v>43</v>
      </c>
      <c r="E11" s="38" t="s">
        <v>8</v>
      </c>
      <c r="F11" s="35">
        <v>1</v>
      </c>
      <c r="G11" s="52"/>
      <c r="H11" s="52">
        <f t="shared" si="0"/>
        <v>0</v>
      </c>
    </row>
    <row r="12" spans="1:8" ht="15">
      <c r="A12" s="35">
        <v>10</v>
      </c>
      <c r="B12" s="39" t="s">
        <v>10</v>
      </c>
      <c r="C12" s="37"/>
      <c r="D12" s="37" t="s">
        <v>3</v>
      </c>
      <c r="E12" s="38" t="s">
        <v>9</v>
      </c>
      <c r="F12" s="35">
        <v>1</v>
      </c>
      <c r="G12" s="52"/>
      <c r="H12" s="52">
        <f t="shared" si="0"/>
        <v>0</v>
      </c>
    </row>
    <row r="13" spans="1:8" ht="60">
      <c r="A13" s="35">
        <v>11</v>
      </c>
      <c r="B13" s="39" t="s">
        <v>11</v>
      </c>
      <c r="C13" s="37"/>
      <c r="D13" s="37" t="s">
        <v>62</v>
      </c>
      <c r="E13" s="38" t="s">
        <v>9</v>
      </c>
      <c r="F13" s="35">
        <v>1</v>
      </c>
      <c r="G13" s="52"/>
      <c r="H13" s="52">
        <f>F13*G13</f>
        <v>0</v>
      </c>
    </row>
    <row r="14" spans="1:8" ht="15">
      <c r="A14" s="35">
        <v>12</v>
      </c>
      <c r="B14" s="39" t="s">
        <v>12</v>
      </c>
      <c r="C14" s="37"/>
      <c r="D14" s="36" t="s">
        <v>26</v>
      </c>
      <c r="E14" s="38" t="s">
        <v>9</v>
      </c>
      <c r="F14" s="35">
        <v>1</v>
      </c>
      <c r="G14" s="52"/>
      <c r="H14" s="52">
        <f aca="true" t="shared" si="2" ref="H14:H16">F14*G14</f>
        <v>0</v>
      </c>
    </row>
    <row r="15" spans="1:8" ht="30">
      <c r="A15" s="35">
        <v>13</v>
      </c>
      <c r="B15" s="39" t="s">
        <v>13</v>
      </c>
      <c r="C15" s="37"/>
      <c r="D15" s="36" t="s">
        <v>32</v>
      </c>
      <c r="E15" s="38" t="s">
        <v>9</v>
      </c>
      <c r="F15" s="35">
        <v>1</v>
      </c>
      <c r="G15" s="52"/>
      <c r="H15" s="52">
        <f t="shared" si="2"/>
        <v>0</v>
      </c>
    </row>
    <row r="16" spans="1:8" ht="66" customHeight="1">
      <c r="A16" s="40">
        <v>14</v>
      </c>
      <c r="B16" s="41" t="s">
        <v>14</v>
      </c>
      <c r="C16" s="42"/>
      <c r="D16" s="43" t="s">
        <v>67</v>
      </c>
      <c r="E16" s="44" t="s">
        <v>9</v>
      </c>
      <c r="F16" s="40">
        <v>1</v>
      </c>
      <c r="G16" s="53"/>
      <c r="H16" s="53">
        <f t="shared" si="2"/>
        <v>0</v>
      </c>
    </row>
    <row r="17" spans="1:8" s="1" customFormat="1" ht="15.75">
      <c r="A17" s="70" t="s">
        <v>2</v>
      </c>
      <c r="B17" s="71"/>
      <c r="C17" s="71"/>
      <c r="D17" s="71"/>
      <c r="E17" s="71"/>
      <c r="F17" s="71"/>
      <c r="G17" s="71"/>
      <c r="H17" s="30">
        <f>SUM(H3:H16)</f>
        <v>0</v>
      </c>
    </row>
  </sheetData>
  <mergeCells count="2">
    <mergeCell ref="A2:H2"/>
    <mergeCell ref="A17:G17"/>
  </mergeCells>
  <printOptions/>
  <pageMargins left="0.7086614173228347" right="0.7086614173228347" top="0.31" bottom="0.24"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7"/>
  <sheetViews>
    <sheetView tabSelected="1" view="pageBreakPreview" zoomScale="80" zoomScaleSheetLayoutView="80" workbookViewId="0" topLeftCell="A1">
      <selection activeCell="C23" sqref="C23"/>
    </sheetView>
  </sheetViews>
  <sheetFormatPr defaultColWidth="9.140625" defaultRowHeight="15"/>
  <cols>
    <col min="1" max="1" width="8.57421875" style="2" customWidth="1"/>
    <col min="2" max="2" width="32.57421875" style="6" customWidth="1"/>
    <col min="3" max="3" width="30.8515625" style="25" customWidth="1"/>
    <col min="4" max="4" width="86.7109375" style="0" customWidth="1"/>
    <col min="5" max="5" width="11.57421875" style="2" customWidth="1"/>
    <col min="6" max="6" width="10.00390625" style="2" customWidth="1"/>
    <col min="7" max="7" width="16.00390625" style="3" customWidth="1"/>
    <col min="8" max="8" width="18.7109375" style="3" customWidth="1"/>
  </cols>
  <sheetData>
    <row r="1" spans="1:8" s="5" customFormat="1" ht="30">
      <c r="A1" s="4" t="s">
        <v>7</v>
      </c>
      <c r="B1" s="4" t="s">
        <v>4</v>
      </c>
      <c r="C1" s="23" t="s">
        <v>66</v>
      </c>
      <c r="D1" s="4" t="s">
        <v>0</v>
      </c>
      <c r="E1" s="4" t="s">
        <v>5</v>
      </c>
      <c r="F1" s="4" t="s">
        <v>1</v>
      </c>
      <c r="G1" s="4" t="s">
        <v>6</v>
      </c>
      <c r="H1" s="4" t="s">
        <v>2</v>
      </c>
    </row>
    <row r="2" spans="1:8" ht="18.75">
      <c r="A2" s="72" t="s">
        <v>47</v>
      </c>
      <c r="B2" s="73"/>
      <c r="C2" s="73"/>
      <c r="D2" s="73"/>
      <c r="E2" s="73"/>
      <c r="F2" s="73"/>
      <c r="G2" s="73"/>
      <c r="H2" s="74"/>
    </row>
    <row r="3" spans="1:8" ht="90">
      <c r="A3" s="31">
        <v>1</v>
      </c>
      <c r="B3" s="58" t="s">
        <v>76</v>
      </c>
      <c r="C3" s="33"/>
      <c r="D3" s="56" t="s">
        <v>69</v>
      </c>
      <c r="E3" s="34" t="s">
        <v>8</v>
      </c>
      <c r="F3" s="31">
        <v>3</v>
      </c>
      <c r="G3" s="51"/>
      <c r="H3" s="51">
        <f aca="true" t="shared" si="0" ref="H3:H15">F3*G3</f>
        <v>0</v>
      </c>
    </row>
    <row r="4" spans="1:8" ht="45">
      <c r="A4" s="35">
        <f aca="true" t="shared" si="1" ref="A4:A5">A3+1</f>
        <v>2</v>
      </c>
      <c r="B4" s="39" t="s">
        <v>37</v>
      </c>
      <c r="C4" s="37"/>
      <c r="D4" s="56" t="s">
        <v>70</v>
      </c>
      <c r="E4" s="38" t="s">
        <v>8</v>
      </c>
      <c r="F4" s="35">
        <v>2</v>
      </c>
      <c r="G4" s="52"/>
      <c r="H4" s="52">
        <f>F4*G4</f>
        <v>0</v>
      </c>
    </row>
    <row r="5" spans="1:8" ht="109.5" customHeight="1">
      <c r="A5" s="35">
        <f t="shared" si="1"/>
        <v>3</v>
      </c>
      <c r="B5" s="39" t="s">
        <v>36</v>
      </c>
      <c r="C5" s="37"/>
      <c r="D5" s="56" t="s">
        <v>77</v>
      </c>
      <c r="E5" s="38" t="s">
        <v>8</v>
      </c>
      <c r="F5" s="35">
        <v>2</v>
      </c>
      <c r="G5" s="52"/>
      <c r="H5" s="52">
        <f aca="true" t="shared" si="2" ref="H5">F5*G5</f>
        <v>0</v>
      </c>
    </row>
    <row r="6" spans="1:8" ht="60">
      <c r="A6" s="35">
        <v>4</v>
      </c>
      <c r="B6" s="36" t="s">
        <v>56</v>
      </c>
      <c r="C6" s="37"/>
      <c r="D6" s="57" t="s">
        <v>71</v>
      </c>
      <c r="E6" s="38" t="s">
        <v>8</v>
      </c>
      <c r="F6" s="35">
        <v>2</v>
      </c>
      <c r="G6" s="52"/>
      <c r="H6" s="52">
        <f t="shared" si="0"/>
        <v>0</v>
      </c>
    </row>
    <row r="7" spans="1:8" ht="90">
      <c r="A7" s="35">
        <v>5</v>
      </c>
      <c r="B7" s="39" t="s">
        <v>63</v>
      </c>
      <c r="C7" s="37"/>
      <c r="D7" s="37" t="s">
        <v>64</v>
      </c>
      <c r="E7" s="38" t="s">
        <v>8</v>
      </c>
      <c r="F7" s="35">
        <v>2</v>
      </c>
      <c r="G7" s="52"/>
      <c r="H7" s="52">
        <f t="shared" si="0"/>
        <v>0</v>
      </c>
    </row>
    <row r="8" spans="1:8" ht="61.5" customHeight="1">
      <c r="A8" s="35">
        <v>6</v>
      </c>
      <c r="B8" s="37" t="s">
        <v>58</v>
      </c>
      <c r="C8" s="37"/>
      <c r="D8" s="37" t="s">
        <v>78</v>
      </c>
      <c r="E8" s="38" t="s">
        <v>8</v>
      </c>
      <c r="F8" s="35">
        <v>2</v>
      </c>
      <c r="G8" s="52"/>
      <c r="H8" s="52">
        <f aca="true" t="shared" si="3" ref="H8">F8*G8</f>
        <v>0</v>
      </c>
    </row>
    <row r="9" spans="1:8" ht="15">
      <c r="A9" s="35">
        <v>7</v>
      </c>
      <c r="B9" s="37" t="s">
        <v>57</v>
      </c>
      <c r="C9" s="37"/>
      <c r="D9" s="37" t="s">
        <v>65</v>
      </c>
      <c r="E9" s="38" t="s">
        <v>8</v>
      </c>
      <c r="F9" s="35">
        <v>3</v>
      </c>
      <c r="G9" s="52"/>
      <c r="H9" s="52">
        <f>F9*G9</f>
        <v>0</v>
      </c>
    </row>
    <row r="10" spans="1:8" ht="15">
      <c r="A10" s="35">
        <v>8</v>
      </c>
      <c r="B10" s="37" t="s">
        <v>68</v>
      </c>
      <c r="C10" s="37"/>
      <c r="D10" s="37" t="s">
        <v>61</v>
      </c>
      <c r="E10" s="38" t="s">
        <v>8</v>
      </c>
      <c r="F10" s="35">
        <v>2</v>
      </c>
      <c r="G10" s="52"/>
      <c r="H10" s="52">
        <f t="shared" si="0"/>
        <v>0</v>
      </c>
    </row>
    <row r="11" spans="1:8" ht="15">
      <c r="A11" s="35">
        <v>9</v>
      </c>
      <c r="B11" s="37" t="s">
        <v>52</v>
      </c>
      <c r="C11" s="37"/>
      <c r="D11" s="37" t="s">
        <v>38</v>
      </c>
      <c r="E11" s="38" t="s">
        <v>8</v>
      </c>
      <c r="F11" s="35">
        <v>2</v>
      </c>
      <c r="G11" s="52"/>
      <c r="H11" s="52">
        <f t="shared" si="0"/>
        <v>0</v>
      </c>
    </row>
    <row r="12" spans="1:8" ht="17.25" customHeight="1">
      <c r="A12" s="35">
        <v>10</v>
      </c>
      <c r="B12" s="37" t="s">
        <v>75</v>
      </c>
      <c r="C12" s="37"/>
      <c r="D12" s="37" t="s">
        <v>55</v>
      </c>
      <c r="E12" s="38" t="s">
        <v>8</v>
      </c>
      <c r="F12" s="35">
        <v>2</v>
      </c>
      <c r="G12" s="52"/>
      <c r="H12" s="52">
        <f>F12*G12</f>
        <v>0</v>
      </c>
    </row>
    <row r="13" spans="1:8" ht="15">
      <c r="A13" s="35">
        <v>11</v>
      </c>
      <c r="B13" s="39" t="s">
        <v>53</v>
      </c>
      <c r="C13" s="46"/>
      <c r="D13" s="56" t="s">
        <v>60</v>
      </c>
      <c r="E13" s="38" t="s">
        <v>39</v>
      </c>
      <c r="F13" s="35">
        <v>160</v>
      </c>
      <c r="G13" s="52"/>
      <c r="H13" s="52">
        <f t="shared" si="0"/>
        <v>0</v>
      </c>
    </row>
    <row r="14" spans="1:8" ht="15">
      <c r="A14" s="35">
        <v>12</v>
      </c>
      <c r="B14" s="39" t="s">
        <v>54</v>
      </c>
      <c r="C14" s="46"/>
      <c r="D14" s="45" t="s">
        <v>59</v>
      </c>
      <c r="E14" s="38" t="s">
        <v>39</v>
      </c>
      <c r="F14" s="35">
        <v>250</v>
      </c>
      <c r="G14" s="52"/>
      <c r="H14" s="52">
        <f t="shared" si="0"/>
        <v>0</v>
      </c>
    </row>
    <row r="15" spans="1:8" ht="15">
      <c r="A15" s="35">
        <v>13</v>
      </c>
      <c r="B15" s="39" t="s">
        <v>41</v>
      </c>
      <c r="C15" s="46"/>
      <c r="D15" s="45" t="s">
        <v>42</v>
      </c>
      <c r="E15" s="38" t="s">
        <v>9</v>
      </c>
      <c r="F15" s="35">
        <v>1</v>
      </c>
      <c r="G15" s="52"/>
      <c r="H15" s="52">
        <f t="shared" si="0"/>
        <v>0</v>
      </c>
    </row>
    <row r="16" spans="1:8" ht="15">
      <c r="A16" s="35">
        <v>14</v>
      </c>
      <c r="B16" s="41" t="s">
        <v>20</v>
      </c>
      <c r="C16" s="47"/>
      <c r="D16" s="50" t="s">
        <v>40</v>
      </c>
      <c r="E16" s="44" t="s">
        <v>9</v>
      </c>
      <c r="F16" s="40">
        <v>1</v>
      </c>
      <c r="G16" s="53"/>
      <c r="H16" s="53">
        <f aca="true" t="shared" si="4" ref="H16">F16*G16</f>
        <v>0</v>
      </c>
    </row>
    <row r="17" spans="1:8" s="1" customFormat="1" ht="15.75">
      <c r="A17" s="70" t="s">
        <v>2</v>
      </c>
      <c r="B17" s="71"/>
      <c r="C17" s="71"/>
      <c r="D17" s="71"/>
      <c r="E17" s="71"/>
      <c r="F17" s="71"/>
      <c r="G17" s="71"/>
      <c r="H17" s="30">
        <f>SUM(H3:H16)</f>
        <v>0</v>
      </c>
    </row>
  </sheetData>
  <mergeCells count="2">
    <mergeCell ref="A2:H2"/>
    <mergeCell ref="A17:G17"/>
  </mergeCells>
  <printOptions/>
  <pageMargins left="0.7086614173228347" right="0.7086614173228347" top="0.7874015748031497" bottom="0.7874015748031497"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2022-09-20T13:30:54Z</dcterms:created>
  <dcterms:modified xsi:type="dcterms:W3CDTF">2023-02-20T09:15:19Z</dcterms:modified>
  <cp:category/>
  <cp:version/>
  <cp:contentType/>
  <cp:contentStatus/>
</cp:coreProperties>
</file>