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lupnik\Documents\CL Havel Partners\Finále\11.1.2023\Finální\Final\"/>
    </mc:Choice>
  </mc:AlternateContent>
  <xr:revisionPtr revIDLastSave="0" documentId="13_ncr:1_{E8336735-E4B0-422D-8F70-AE21C308A11B}" xr6:coauthVersionLast="47" xr6:coauthVersionMax="47" xr10:uidLastSave="{00000000-0000-0000-0000-000000000000}"/>
  <bookViews>
    <workbookView xWindow="-108" yWindow="-108" windowWidth="23256" windowHeight="12576" xr2:uid="{46DEA758-5FA7-4E09-B21D-9C3C081D399B}"/>
  </bookViews>
  <sheets>
    <sheet name="Designový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" l="1"/>
  <c r="G55" i="1"/>
  <c r="G54" i="1" s="1"/>
  <c r="H54" i="1" s="1"/>
  <c r="G52" i="1"/>
  <c r="G51" i="1"/>
  <c r="G50" i="1"/>
  <c r="G49" i="1"/>
  <c r="H49" i="1" s="1"/>
  <c r="G48" i="1"/>
  <c r="G47" i="1" s="1"/>
  <c r="H47" i="1" s="1"/>
  <c r="G46" i="1"/>
  <c r="G45" i="1"/>
  <c r="G44" i="1"/>
  <c r="G43" i="1" s="1"/>
  <c r="H43" i="1" s="1"/>
  <c r="G41" i="1"/>
  <c r="G40" i="1"/>
  <c r="G39" i="1" s="1"/>
  <c r="H39" i="1" s="1"/>
  <c r="G38" i="1"/>
  <c r="G37" i="1"/>
  <c r="G36" i="1"/>
  <c r="G35" i="1"/>
  <c r="G34" i="1"/>
  <c r="G33" i="1"/>
  <c r="G32" i="1"/>
  <c r="G31" i="1"/>
  <c r="G29" i="1"/>
  <c r="G28" i="1"/>
  <c r="G27" i="1"/>
  <c r="G24" i="1"/>
  <c r="G23" i="1"/>
  <c r="G22" i="1" s="1"/>
  <c r="H22" i="1" s="1"/>
  <c r="G21" i="1"/>
  <c r="G20" i="1" s="1"/>
  <c r="H20" i="1" s="1"/>
  <c r="G19" i="1"/>
  <c r="G18" i="1"/>
  <c r="G17" i="1"/>
  <c r="G16" i="1"/>
  <c r="G14" i="1"/>
  <c r="G12" i="1" s="1"/>
  <c r="H12" i="1" s="1"/>
  <c r="G13" i="1"/>
  <c r="G11" i="1"/>
  <c r="G10" i="1"/>
  <c r="H10" i="1" s="1"/>
  <c r="G9" i="1"/>
  <c r="G8" i="1"/>
  <c r="G7" i="1"/>
  <c r="G6" i="1"/>
  <c r="G5" i="1"/>
  <c r="G15" i="1" l="1"/>
  <c r="H15" i="1" s="1"/>
  <c r="G30" i="1"/>
  <c r="H30" i="1" s="1"/>
  <c r="G26" i="1"/>
  <c r="H26" i="1" s="1"/>
  <c r="G4" i="1"/>
  <c r="G57" i="1" l="1"/>
  <c r="H4" i="1"/>
  <c r="H57" i="1" s="1"/>
</calcChain>
</file>

<file path=xl/sharedStrings.xml><?xml version="1.0" encoding="utf-8"?>
<sst xmlns="http://schemas.openxmlformats.org/spreadsheetml/2006/main" count="177" uniqueCount="83">
  <si>
    <t>označení</t>
  </si>
  <si>
    <t>Design/typový</t>
  </si>
  <si>
    <t>Technický popis</t>
  </si>
  <si>
    <t>m.j.</t>
  </si>
  <si>
    <t>počet</t>
  </si>
  <si>
    <t>cena celkem</t>
  </si>
  <si>
    <t>cena celkem vč. DPH</t>
  </si>
  <si>
    <t>1. PODZEMNÍ PODLAŽÍ</t>
  </si>
  <si>
    <t>-1.2. Bufet</t>
  </si>
  <si>
    <t>ks</t>
  </si>
  <si>
    <t>-1.3. Šatna pro hostující soubory</t>
  </si>
  <si>
    <t>-1.4. Šatna pro hostující umělce</t>
  </si>
  <si>
    <t>-1.6. Šatna úklid</t>
  </si>
  <si>
    <t>pro kustody</t>
  </si>
  <si>
    <t>1. NADZEMNÍ PODLAŽÍ</t>
  </si>
  <si>
    <t>1.1. Kavárna</t>
  </si>
  <si>
    <t>1.3. Návštěvnické centrum</t>
  </si>
  <si>
    <t>2. NADZEMNÍ PODLAŽÍ</t>
  </si>
  <si>
    <t>2.2. Kanceláře vedení CL</t>
  </si>
  <si>
    <t>2.7. Zasedací místnost</t>
  </si>
  <si>
    <t>2.10. Kanceláře edukátorů</t>
  </si>
  <si>
    <t>3. NADZEMNÍ PODLAŽÍ</t>
  </si>
  <si>
    <t>3.1. Čítárna (balneologická knihovna, promítací sál, přednáškový sál)</t>
  </si>
  <si>
    <t>jednotková cena</t>
  </si>
  <si>
    <t>-1.1. Šatna pro veřejnost</t>
  </si>
  <si>
    <t>H1</t>
  </si>
  <si>
    <t>Design</t>
  </si>
  <si>
    <t>Skleněný stojan se šatními háčky</t>
  </si>
  <si>
    <t>ŠT1</t>
  </si>
  <si>
    <t>Štendry na šaty,  kov,  rozmístění dle potřeby</t>
  </si>
  <si>
    <t>ZR1</t>
  </si>
  <si>
    <t>Stojanová zrcadla, rozmístění dle potřeby</t>
  </si>
  <si>
    <t>KŘ1</t>
  </si>
  <si>
    <t>Křesla skleněná atyp, rozmístění dle potřeby</t>
  </si>
  <si>
    <t>P1</t>
  </si>
  <si>
    <t>Skleněný pult u šaten</t>
  </si>
  <si>
    <t>ST3</t>
  </si>
  <si>
    <t>Stolek skleněný atyp k židlím</t>
  </si>
  <si>
    <t>SK1D1</t>
  </si>
  <si>
    <t>Skříně se zrcadlovou přední stěnou (150/50/60cm), instalována police nahoře i dole, tyč na ramínka, háčky</t>
  </si>
  <si>
    <t>ST1D</t>
  </si>
  <si>
    <t xml:space="preserve"> Stůl dřevěný atyp, zrcadlo a světlo na stěně v liště</t>
  </si>
  <si>
    <t>PH</t>
  </si>
  <si>
    <t>Pohovka atyp, ocelová konstrukce, černý nátěr, vysoké čalounění</t>
  </si>
  <si>
    <t>ŠT1K</t>
  </si>
  <si>
    <t>Štendry na šaty, rozmístění dle potřeby</t>
  </si>
  <si>
    <t>Stůl dřevěný atyp, zrcadlo a světlo na stěně v liště</t>
  </si>
  <si>
    <t>Dřevěné skříně  (150/50/60cm), instalována police nahoře i dole, tyč na ramínka, háčky.doplnění čelní stěny zrcadlem</t>
  </si>
  <si>
    <t>-1.5. Šatna pro kustody</t>
  </si>
  <si>
    <t>úklid</t>
  </si>
  <si>
    <t>SK1D</t>
  </si>
  <si>
    <t>Dřevěné skříně (150/50/60cm), instalována police nahoře i dole, tyč na ramínka, háčky, doplnění čelní stěny zrcadlem</t>
  </si>
  <si>
    <t>Dřevěné skříně (150/50/60cm), instalována police nahoře i dole, tyč na ramínka, háčky</t>
  </si>
  <si>
    <t>Stůl skleněný atyp</t>
  </si>
  <si>
    <t>ST2</t>
  </si>
  <si>
    <t>BAR</t>
  </si>
  <si>
    <t>ST1</t>
  </si>
  <si>
    <t>ST6</t>
  </si>
  <si>
    <t>Atypický pult pro 2 PC</t>
  </si>
  <si>
    <t>VP1</t>
  </si>
  <si>
    <t>Vitrína policová skleněná bez uzavření 800x400x1710 mm</t>
  </si>
  <si>
    <t>VP2A</t>
  </si>
  <si>
    <t>Vitrína policová skleněná s uzavřením 800x400x1710 mm</t>
  </si>
  <si>
    <t>VP3</t>
  </si>
  <si>
    <t>Vitrína policová skleněná atyp s uzavřením 800x400x1710 mm</t>
  </si>
  <si>
    <t>DP1</t>
  </si>
  <si>
    <t>Display - návrh arch Hejl</t>
  </si>
  <si>
    <t>PS1</t>
  </si>
  <si>
    <t>Prostorový atypický prezentační stůl</t>
  </si>
  <si>
    <t>Niky v chodbách</t>
  </si>
  <si>
    <t>Křesla skleněná atyp</t>
  </si>
  <si>
    <t>Sříně se zrcadlovou přední stěnou (180/50/60cm), instalována police nahoře i dole, tyč na ramínka, háčky</t>
  </si>
  <si>
    <t>Stůl pracovní</t>
  </si>
  <si>
    <t>ST4</t>
  </si>
  <si>
    <t>SK2</t>
  </si>
  <si>
    <t>Skříňka z průsvitného materiálu, polykarbonát</t>
  </si>
  <si>
    <t>Skříně se zrcadlovou přední stěnou (180/50/60cm), instalována police nahoře i dole, tyč na ramínka, háčky</t>
  </si>
  <si>
    <t>PLT1</t>
  </si>
  <si>
    <t>Řečnický stolek, prezentační pult, polykarbonát</t>
  </si>
  <si>
    <t>Celkem</t>
  </si>
  <si>
    <t>Soupis designového mobiliáře k ocenění</t>
  </si>
  <si>
    <t>Stůl skleněný atyp (podnož/deska) složený ze 3 segmentů rozměru 1000x2300mm, celkový rozměr 1000x6900mm</t>
  </si>
  <si>
    <t xml:space="preserve">Obklad skleněný pultu baru z přední strany a boků - samonosný obklad umožňující vestavbu baru kavárny včetně spotřebičů a jejich napojení na inženýrské sítě včetně konstrukce pro osazení pracovní barové horní desky, povrchová úprava totožná se skleněným designovým mobiliářem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</si>
</sst>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0" fillId="2" borderId="7" xfId="0" applyFill="1" applyBorder="1" applyAlignment="1">
      <alignment vertical="top" wrapText="1"/>
    </xf>
    <xf numFmtId="0" fontId="0" fillId="2" borderId="7" xfId="0" applyFill="1" applyBorder="1" applyAlignment="1">
      <alignment horizontal="center" vertical="top" wrapText="1"/>
    </xf>
    <xf numFmtId="164" fontId="0" fillId="2" borderId="7" xfId="0" applyNumberFormat="1" applyFill="1" applyBorder="1" applyAlignment="1">
      <alignment horizontal="right" vertical="top" wrapText="1"/>
    </xf>
    <xf numFmtId="164" fontId="0" fillId="2" borderId="8" xfId="0" applyNumberFormat="1" applyFill="1" applyBorder="1" applyAlignment="1">
      <alignment vertical="top" wrapText="1"/>
    </xf>
    <xf numFmtId="0" fontId="1" fillId="3" borderId="5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left" vertical="top"/>
    </xf>
    <xf numFmtId="0" fontId="0" fillId="3" borderId="7" xfId="0" applyFill="1" applyBorder="1" applyAlignment="1">
      <alignment vertical="top" wrapText="1"/>
    </xf>
    <xf numFmtId="0" fontId="0" fillId="3" borderId="7" xfId="0" applyFill="1" applyBorder="1" applyAlignment="1">
      <alignment horizontal="center" vertical="top" wrapText="1"/>
    </xf>
    <xf numFmtId="164" fontId="0" fillId="3" borderId="7" xfId="0" applyNumberFormat="1" applyFill="1" applyBorder="1" applyAlignment="1">
      <alignment horizontal="right" vertical="top" wrapText="1"/>
    </xf>
    <xf numFmtId="164" fontId="1" fillId="3" borderId="8" xfId="0" applyNumberFormat="1" applyFont="1" applyFill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horizontal="center" vertical="top" wrapText="1"/>
    </xf>
    <xf numFmtId="164" fontId="0" fillId="0" borderId="7" xfId="0" applyNumberFormat="1" applyBorder="1" applyAlignment="1">
      <alignment horizontal="right" vertical="top" wrapText="1"/>
    </xf>
    <xf numFmtId="164" fontId="0" fillId="0" borderId="8" xfId="0" applyNumberForma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0" fillId="4" borderId="5" xfId="0" applyFill="1" applyBorder="1" applyAlignment="1">
      <alignment horizontal="center" vertical="top"/>
    </xf>
    <xf numFmtId="0" fontId="0" fillId="5" borderId="5" xfId="0" applyFill="1" applyBorder="1" applyAlignment="1">
      <alignment horizontal="center" vertical="top"/>
    </xf>
    <xf numFmtId="0" fontId="0" fillId="3" borderId="7" xfId="0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" fillId="5" borderId="5" xfId="0" applyFont="1" applyFill="1" applyBorder="1" applyAlignment="1">
      <alignment horizontal="center" vertical="top"/>
    </xf>
    <xf numFmtId="0" fontId="2" fillId="5" borderId="6" xfId="0" applyFont="1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0" fillId="7" borderId="5" xfId="0" applyFill="1" applyBorder="1" applyAlignment="1">
      <alignment horizontal="center" vertical="top"/>
    </xf>
    <xf numFmtId="0" fontId="0" fillId="8" borderId="5" xfId="0" applyFill="1" applyBorder="1" applyAlignment="1">
      <alignment horizontal="center" vertical="top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horizontal="left" vertical="top" wrapText="1"/>
    </xf>
    <xf numFmtId="0" fontId="0" fillId="5" borderId="10" xfId="0" applyFill="1" applyBorder="1" applyAlignment="1">
      <alignment horizontal="center" vertical="top"/>
    </xf>
    <xf numFmtId="0" fontId="2" fillId="5" borderId="11" xfId="0" applyFont="1" applyFill="1" applyBorder="1" applyAlignment="1">
      <alignment horizontal="center" vertical="top"/>
    </xf>
    <xf numFmtId="0" fontId="0" fillId="0" borderId="12" xfId="0" applyBorder="1" applyAlignment="1">
      <alignment vertical="top" wrapText="1"/>
    </xf>
    <xf numFmtId="0" fontId="0" fillId="0" borderId="12" xfId="0" applyBorder="1" applyAlignment="1">
      <alignment horizontal="center" vertical="top" wrapText="1"/>
    </xf>
    <xf numFmtId="164" fontId="0" fillId="0" borderId="12" xfId="0" applyNumberFormat="1" applyBorder="1" applyAlignment="1">
      <alignment horizontal="right" vertical="top" wrapText="1"/>
    </xf>
    <xf numFmtId="164" fontId="0" fillId="0" borderId="13" xfId="0" applyNumberForma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horizontal="center" vertical="top" wrapText="1"/>
    </xf>
    <xf numFmtId="164" fontId="0" fillId="0" borderId="15" xfId="0" applyNumberFormat="1" applyBorder="1" applyAlignment="1">
      <alignment horizontal="right" vertical="top" wrapText="1"/>
    </xf>
    <xf numFmtId="164" fontId="1" fillId="0" borderId="15" xfId="0" applyNumberFormat="1" applyFont="1" applyBorder="1" applyAlignment="1">
      <alignment vertical="top" wrapText="1"/>
    </xf>
    <xf numFmtId="164" fontId="1" fillId="0" borderId="16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D517B-3963-48CE-963C-71D7135D459D}">
  <dimension ref="A1:H57"/>
  <sheetViews>
    <sheetView tabSelected="1" topLeftCell="A22" workbookViewId="0">
      <selection activeCell="I29" sqref="I29"/>
    </sheetView>
  </sheetViews>
  <sheetFormatPr defaultRowHeight="14.4" x14ac:dyDescent="0.3"/>
  <cols>
    <col min="1" max="1" width="8.5546875" customWidth="1"/>
    <col min="2" max="2" width="13.77734375" customWidth="1"/>
    <col min="3" max="3" width="62.5546875" customWidth="1"/>
    <col min="4" max="4" width="7" customWidth="1"/>
    <col min="5" max="5" width="8.88671875" customWidth="1"/>
    <col min="6" max="6" width="13.88671875" customWidth="1"/>
    <col min="7" max="7" width="14.5546875" customWidth="1"/>
    <col min="8" max="8" width="21.21875" customWidth="1"/>
    <col min="9" max="9" width="37.88671875" customWidth="1"/>
  </cols>
  <sheetData>
    <row r="1" spans="1:8" ht="41.4" customHeight="1" thickBot="1" x14ac:dyDescent="0.35">
      <c r="A1" s="47" t="s">
        <v>80</v>
      </c>
    </row>
    <row r="2" spans="1:8" ht="37.200000000000003" customHeight="1" x14ac:dyDescent="0.3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6" t="s">
        <v>23</v>
      </c>
      <c r="G2" s="4" t="s">
        <v>5</v>
      </c>
      <c r="H2" s="4" t="s">
        <v>6</v>
      </c>
    </row>
    <row r="3" spans="1:8" x14ac:dyDescent="0.3">
      <c r="A3" s="5" t="s">
        <v>7</v>
      </c>
      <c r="B3" s="6"/>
      <c r="C3" s="7"/>
      <c r="D3" s="8"/>
      <c r="E3" s="8"/>
      <c r="F3" s="9"/>
      <c r="G3" s="10"/>
      <c r="H3" s="10"/>
    </row>
    <row r="4" spans="1:8" x14ac:dyDescent="0.3">
      <c r="A4" s="11" t="s">
        <v>24</v>
      </c>
      <c r="B4" s="12"/>
      <c r="C4" s="13"/>
      <c r="D4" s="14"/>
      <c r="E4" s="14"/>
      <c r="F4" s="15"/>
      <c r="G4" s="16">
        <f>SUM(G5:G9)</f>
        <v>0</v>
      </c>
      <c r="H4" s="16">
        <f>G4*1.21</f>
        <v>0</v>
      </c>
    </row>
    <row r="5" spans="1:8" x14ac:dyDescent="0.3">
      <c r="A5" s="26" t="s">
        <v>25</v>
      </c>
      <c r="B5" s="27" t="s">
        <v>26</v>
      </c>
      <c r="C5" s="17" t="s">
        <v>27</v>
      </c>
      <c r="D5" s="18" t="s">
        <v>9</v>
      </c>
      <c r="E5" s="18">
        <v>8</v>
      </c>
      <c r="F5" s="19"/>
      <c r="G5" s="20">
        <f>E5*F5</f>
        <v>0</v>
      </c>
      <c r="H5" s="31"/>
    </row>
    <row r="6" spans="1:8" x14ac:dyDescent="0.3">
      <c r="A6" s="26" t="s">
        <v>28</v>
      </c>
      <c r="B6" s="27" t="s">
        <v>26</v>
      </c>
      <c r="C6" s="17" t="s">
        <v>29</v>
      </c>
      <c r="D6" s="18" t="s">
        <v>9</v>
      </c>
      <c r="E6" s="18">
        <v>5</v>
      </c>
      <c r="F6" s="19"/>
      <c r="G6" s="20">
        <f t="shared" ref="G6:G21" si="0">E6*F6</f>
        <v>0</v>
      </c>
      <c r="H6" s="31"/>
    </row>
    <row r="7" spans="1:8" x14ac:dyDescent="0.3">
      <c r="A7" s="26" t="s">
        <v>30</v>
      </c>
      <c r="B7" s="27" t="s">
        <v>26</v>
      </c>
      <c r="C7" s="17" t="s">
        <v>31</v>
      </c>
      <c r="D7" s="18" t="s">
        <v>9</v>
      </c>
      <c r="E7" s="18">
        <v>2</v>
      </c>
      <c r="F7" s="19"/>
      <c r="G7" s="20">
        <f t="shared" si="0"/>
        <v>0</v>
      </c>
      <c r="H7" s="31"/>
    </row>
    <row r="8" spans="1:8" x14ac:dyDescent="0.3">
      <c r="A8" s="26" t="s">
        <v>32</v>
      </c>
      <c r="B8" s="27" t="s">
        <v>26</v>
      </c>
      <c r="C8" s="17" t="s">
        <v>33</v>
      </c>
      <c r="D8" s="18" t="s">
        <v>9</v>
      </c>
      <c r="E8" s="18">
        <v>4</v>
      </c>
      <c r="F8" s="19"/>
      <c r="G8" s="20">
        <f t="shared" si="0"/>
        <v>0</v>
      </c>
      <c r="H8" s="31"/>
    </row>
    <row r="9" spans="1:8" x14ac:dyDescent="0.3">
      <c r="A9" s="26" t="s">
        <v>34</v>
      </c>
      <c r="B9" s="27" t="s">
        <v>26</v>
      </c>
      <c r="C9" s="17" t="s">
        <v>35</v>
      </c>
      <c r="D9" s="18" t="s">
        <v>9</v>
      </c>
      <c r="E9" s="18">
        <v>3</v>
      </c>
      <c r="F9" s="19"/>
      <c r="G9" s="20">
        <f t="shared" si="0"/>
        <v>0</v>
      </c>
      <c r="H9" s="31"/>
    </row>
    <row r="10" spans="1:8" x14ac:dyDescent="0.3">
      <c r="A10" s="11" t="s">
        <v>8</v>
      </c>
      <c r="B10" s="12"/>
      <c r="C10" s="13"/>
      <c r="D10" s="14"/>
      <c r="E10" s="14"/>
      <c r="F10" s="15"/>
      <c r="G10" s="16">
        <f>SUM(G11:G11)</f>
        <v>0</v>
      </c>
      <c r="H10" s="16">
        <f>G10*1.21</f>
        <v>0</v>
      </c>
    </row>
    <row r="11" spans="1:8" x14ac:dyDescent="0.3">
      <c r="A11" s="23" t="s">
        <v>36</v>
      </c>
      <c r="B11" s="27" t="s">
        <v>26</v>
      </c>
      <c r="C11" s="17" t="s">
        <v>37</v>
      </c>
      <c r="D11" s="18" t="s">
        <v>9</v>
      </c>
      <c r="E11" s="18">
        <v>5</v>
      </c>
      <c r="F11" s="19"/>
      <c r="G11" s="20">
        <f t="shared" si="0"/>
        <v>0</v>
      </c>
      <c r="H11" s="31"/>
    </row>
    <row r="12" spans="1:8" x14ac:dyDescent="0.3">
      <c r="A12" s="11" t="s">
        <v>10</v>
      </c>
      <c r="B12" s="12"/>
      <c r="C12" s="13"/>
      <c r="D12" s="14"/>
      <c r="E12" s="14"/>
      <c r="F12" s="15"/>
      <c r="G12" s="16">
        <f>SUM(G13:G14)</f>
        <v>0</v>
      </c>
      <c r="H12" s="16">
        <f>G12*1.21</f>
        <v>0</v>
      </c>
    </row>
    <row r="13" spans="1:8" ht="28.8" x14ac:dyDescent="0.3">
      <c r="A13" s="28" t="s">
        <v>38</v>
      </c>
      <c r="B13" s="27" t="s">
        <v>26</v>
      </c>
      <c r="C13" s="17" t="s">
        <v>39</v>
      </c>
      <c r="D13" s="18" t="s">
        <v>9</v>
      </c>
      <c r="E13" s="18">
        <v>16</v>
      </c>
      <c r="F13" s="19"/>
      <c r="G13" s="20">
        <f t="shared" si="0"/>
        <v>0</v>
      </c>
      <c r="H13" s="31"/>
    </row>
    <row r="14" spans="1:8" x14ac:dyDescent="0.3">
      <c r="A14" s="29" t="s">
        <v>40</v>
      </c>
      <c r="B14" s="27" t="s">
        <v>26</v>
      </c>
      <c r="C14" s="17" t="s">
        <v>41</v>
      </c>
      <c r="D14" s="18" t="s">
        <v>9</v>
      </c>
      <c r="E14" s="18">
        <v>8</v>
      </c>
      <c r="F14" s="19"/>
      <c r="G14" s="20">
        <f t="shared" si="0"/>
        <v>0</v>
      </c>
      <c r="H14" s="31"/>
    </row>
    <row r="15" spans="1:8" x14ac:dyDescent="0.3">
      <c r="A15" s="11" t="s">
        <v>11</v>
      </c>
      <c r="B15" s="12"/>
      <c r="C15" s="21"/>
      <c r="D15" s="14"/>
      <c r="E15" s="14"/>
      <c r="F15" s="15"/>
      <c r="G15" s="16">
        <f>SUM(G16:G19)</f>
        <v>0</v>
      </c>
      <c r="H15" s="16">
        <f>G15*1.21</f>
        <v>0</v>
      </c>
    </row>
    <row r="16" spans="1:8" x14ac:dyDescent="0.3">
      <c r="A16" s="29" t="s">
        <v>42</v>
      </c>
      <c r="B16" s="27" t="s">
        <v>26</v>
      </c>
      <c r="C16" s="17" t="s">
        <v>43</v>
      </c>
      <c r="D16" s="18" t="s">
        <v>9</v>
      </c>
      <c r="E16" s="18">
        <v>3</v>
      </c>
      <c r="F16" s="19"/>
      <c r="G16" s="20">
        <f t="shared" si="0"/>
        <v>0</v>
      </c>
      <c r="H16" s="31"/>
    </row>
    <row r="17" spans="1:8" x14ac:dyDescent="0.3">
      <c r="A17" s="29" t="s">
        <v>44</v>
      </c>
      <c r="B17" s="27" t="s">
        <v>26</v>
      </c>
      <c r="C17" s="17" t="s">
        <v>45</v>
      </c>
      <c r="D17" s="18" t="s">
        <v>9</v>
      </c>
      <c r="E17" s="18">
        <v>3</v>
      </c>
      <c r="F17" s="19"/>
      <c r="G17" s="20">
        <f t="shared" si="0"/>
        <v>0</v>
      </c>
      <c r="H17" s="31"/>
    </row>
    <row r="18" spans="1:8" x14ac:dyDescent="0.3">
      <c r="A18" s="28" t="s">
        <v>40</v>
      </c>
      <c r="B18" s="27" t="s">
        <v>26</v>
      </c>
      <c r="C18" s="17" t="s">
        <v>46</v>
      </c>
      <c r="D18" s="18" t="s">
        <v>9</v>
      </c>
      <c r="E18" s="18">
        <v>3</v>
      </c>
      <c r="F18" s="19"/>
      <c r="G18" s="20">
        <f t="shared" si="0"/>
        <v>0</v>
      </c>
      <c r="H18" s="31"/>
    </row>
    <row r="19" spans="1:8" ht="28.8" x14ac:dyDescent="0.3">
      <c r="A19" s="28" t="s">
        <v>38</v>
      </c>
      <c r="B19" s="27" t="s">
        <v>26</v>
      </c>
      <c r="C19" s="17" t="s">
        <v>47</v>
      </c>
      <c r="D19" s="18" t="s">
        <v>9</v>
      </c>
      <c r="E19" s="18">
        <v>9</v>
      </c>
      <c r="F19" s="19"/>
      <c r="G19" s="20">
        <f t="shared" si="0"/>
        <v>0</v>
      </c>
      <c r="H19" s="31"/>
    </row>
    <row r="20" spans="1:8" x14ac:dyDescent="0.3">
      <c r="A20" s="11" t="s">
        <v>48</v>
      </c>
      <c r="B20" s="12"/>
      <c r="C20" s="21" t="s">
        <v>49</v>
      </c>
      <c r="D20" s="14"/>
      <c r="E20" s="14"/>
      <c r="F20" s="15"/>
      <c r="G20" s="16">
        <f>G21</f>
        <v>0</v>
      </c>
      <c r="H20" s="16">
        <f>G20*1.21</f>
        <v>0</v>
      </c>
    </row>
    <row r="21" spans="1:8" ht="28.8" x14ac:dyDescent="0.3">
      <c r="A21" s="22" t="s">
        <v>50</v>
      </c>
      <c r="B21" s="27" t="s">
        <v>26</v>
      </c>
      <c r="C21" s="17" t="s">
        <v>51</v>
      </c>
      <c r="D21" s="18" t="s">
        <v>9</v>
      </c>
      <c r="E21" s="18">
        <v>4</v>
      </c>
      <c r="F21" s="19"/>
      <c r="G21" s="20">
        <f t="shared" si="0"/>
        <v>0</v>
      </c>
      <c r="H21" s="31"/>
    </row>
    <row r="22" spans="1:8" x14ac:dyDescent="0.3">
      <c r="A22" s="11" t="s">
        <v>12</v>
      </c>
      <c r="B22" s="12"/>
      <c r="C22" s="21" t="s">
        <v>13</v>
      </c>
      <c r="D22" s="14"/>
      <c r="E22" s="14"/>
      <c r="F22" s="15"/>
      <c r="G22" s="16">
        <f>SUM(G23:G24)</f>
        <v>0</v>
      </c>
      <c r="H22" s="16">
        <f>G22*1.21</f>
        <v>0</v>
      </c>
    </row>
    <row r="23" spans="1:8" ht="28.8" x14ac:dyDescent="0.3">
      <c r="A23" s="22" t="s">
        <v>50</v>
      </c>
      <c r="B23" s="27" t="s">
        <v>26</v>
      </c>
      <c r="C23" s="17" t="s">
        <v>52</v>
      </c>
      <c r="D23" s="18" t="s">
        <v>9</v>
      </c>
      <c r="E23" s="18">
        <v>2</v>
      </c>
      <c r="F23" s="19"/>
      <c r="G23" s="20">
        <f>E23*F23</f>
        <v>0</v>
      </c>
      <c r="H23" s="31"/>
    </row>
    <row r="24" spans="1:8" x14ac:dyDescent="0.3">
      <c r="A24" s="22" t="s">
        <v>40</v>
      </c>
      <c r="B24" s="27" t="s">
        <v>26</v>
      </c>
      <c r="C24" s="17" t="s">
        <v>41</v>
      </c>
      <c r="D24" s="18" t="s">
        <v>9</v>
      </c>
      <c r="E24" s="18">
        <v>1</v>
      </c>
      <c r="F24" s="19"/>
      <c r="G24" s="20">
        <f t="shared" ref="G24" si="1">E24*F24</f>
        <v>0</v>
      </c>
      <c r="H24" s="31"/>
    </row>
    <row r="25" spans="1:8" x14ac:dyDescent="0.3">
      <c r="A25" s="5" t="s">
        <v>14</v>
      </c>
      <c r="B25" s="6"/>
      <c r="C25" s="7"/>
      <c r="D25" s="8"/>
      <c r="E25" s="8"/>
      <c r="F25" s="9"/>
      <c r="G25" s="10"/>
      <c r="H25" s="10"/>
    </row>
    <row r="26" spans="1:8" x14ac:dyDescent="0.3">
      <c r="A26" s="11" t="s">
        <v>15</v>
      </c>
      <c r="B26" s="12"/>
      <c r="C26" s="13"/>
      <c r="D26" s="14"/>
      <c r="E26" s="14"/>
      <c r="F26" s="15"/>
      <c r="G26" s="16">
        <f>SUM(G27:G29)</f>
        <v>0</v>
      </c>
      <c r="H26" s="16">
        <f>G26*1.21</f>
        <v>0</v>
      </c>
    </row>
    <row r="27" spans="1:8" x14ac:dyDescent="0.3">
      <c r="A27" s="23" t="s">
        <v>36</v>
      </c>
      <c r="B27" s="27" t="s">
        <v>26</v>
      </c>
      <c r="C27" s="17" t="s">
        <v>53</v>
      </c>
      <c r="D27" s="18" t="s">
        <v>9</v>
      </c>
      <c r="E27" s="18">
        <v>5</v>
      </c>
      <c r="F27" s="19"/>
      <c r="G27" s="20">
        <f t="shared" ref="G27:G29" si="2">E27*F27</f>
        <v>0</v>
      </c>
      <c r="H27" s="31"/>
    </row>
    <row r="28" spans="1:8" x14ac:dyDescent="0.3">
      <c r="A28" s="23" t="s">
        <v>54</v>
      </c>
      <c r="B28" s="27" t="s">
        <v>26</v>
      </c>
      <c r="C28" s="17" t="s">
        <v>53</v>
      </c>
      <c r="D28" s="18" t="s">
        <v>9</v>
      </c>
      <c r="E28" s="18">
        <v>8</v>
      </c>
      <c r="F28" s="19"/>
      <c r="G28" s="20">
        <f t="shared" si="2"/>
        <v>0</v>
      </c>
      <c r="H28" s="31"/>
    </row>
    <row r="29" spans="1:8" ht="57.6" x14ac:dyDescent="0.3">
      <c r="A29" s="30" t="s">
        <v>55</v>
      </c>
      <c r="B29" s="27" t="s">
        <v>26</v>
      </c>
      <c r="C29" s="17" t="s">
        <v>82</v>
      </c>
      <c r="D29" s="18" t="s">
        <v>9</v>
      </c>
      <c r="E29" s="18">
        <v>1</v>
      </c>
      <c r="F29" s="19"/>
      <c r="G29" s="20">
        <f t="shared" si="2"/>
        <v>0</v>
      </c>
      <c r="H29" s="31"/>
    </row>
    <row r="30" spans="1:8" x14ac:dyDescent="0.3">
      <c r="A30" s="11" t="s">
        <v>16</v>
      </c>
      <c r="B30" s="12"/>
      <c r="C30" s="13"/>
      <c r="D30" s="14"/>
      <c r="E30" s="14"/>
      <c r="F30" s="15"/>
      <c r="G30" s="16">
        <f>SUM(G31:G38)</f>
        <v>0</v>
      </c>
      <c r="H30" s="16">
        <f>G30*1.21</f>
        <v>0</v>
      </c>
    </row>
    <row r="31" spans="1:8" x14ac:dyDescent="0.3">
      <c r="A31" s="23" t="s">
        <v>56</v>
      </c>
      <c r="B31" s="27" t="s">
        <v>26</v>
      </c>
      <c r="C31" s="17" t="s">
        <v>53</v>
      </c>
      <c r="D31" s="18" t="s">
        <v>9</v>
      </c>
      <c r="E31" s="18">
        <v>1</v>
      </c>
      <c r="F31" s="19"/>
      <c r="G31" s="20">
        <f t="shared" ref="G31:G38" si="3">E31*F31</f>
        <v>0</v>
      </c>
      <c r="H31" s="31"/>
    </row>
    <row r="32" spans="1:8" x14ac:dyDescent="0.3">
      <c r="A32" s="23" t="s">
        <v>57</v>
      </c>
      <c r="B32" s="27" t="s">
        <v>26</v>
      </c>
      <c r="C32" s="17" t="s">
        <v>58</v>
      </c>
      <c r="D32" s="18" t="s">
        <v>9</v>
      </c>
      <c r="E32" s="18">
        <v>1</v>
      </c>
      <c r="F32" s="19"/>
      <c r="G32" s="20">
        <f t="shared" si="3"/>
        <v>0</v>
      </c>
      <c r="H32" s="31"/>
    </row>
    <row r="33" spans="1:8" x14ac:dyDescent="0.3">
      <c r="A33" s="23" t="s">
        <v>36</v>
      </c>
      <c r="B33" s="27" t="s">
        <v>26</v>
      </c>
      <c r="C33" s="17" t="s">
        <v>53</v>
      </c>
      <c r="D33" s="18" t="s">
        <v>9</v>
      </c>
      <c r="E33" s="18">
        <v>1</v>
      </c>
      <c r="F33" s="19"/>
      <c r="G33" s="20">
        <f t="shared" si="3"/>
        <v>0</v>
      </c>
      <c r="H33" s="31"/>
    </row>
    <row r="34" spans="1:8" x14ac:dyDescent="0.3">
      <c r="A34" s="23" t="s">
        <v>59</v>
      </c>
      <c r="B34" s="27" t="s">
        <v>26</v>
      </c>
      <c r="C34" s="17" t="s">
        <v>60</v>
      </c>
      <c r="D34" s="18" t="s">
        <v>9</v>
      </c>
      <c r="E34" s="18">
        <v>2</v>
      </c>
      <c r="F34" s="19"/>
      <c r="G34" s="20">
        <f t="shared" si="3"/>
        <v>0</v>
      </c>
      <c r="H34" s="31"/>
    </row>
    <row r="35" spans="1:8" x14ac:dyDescent="0.3">
      <c r="A35" s="23" t="s">
        <v>61</v>
      </c>
      <c r="B35" s="27" t="s">
        <v>26</v>
      </c>
      <c r="C35" s="17" t="s">
        <v>62</v>
      </c>
      <c r="D35" s="18" t="s">
        <v>9</v>
      </c>
      <c r="E35" s="18">
        <v>2</v>
      </c>
      <c r="F35" s="19"/>
      <c r="G35" s="20">
        <f t="shared" si="3"/>
        <v>0</v>
      </c>
      <c r="H35" s="31"/>
    </row>
    <row r="36" spans="1:8" x14ac:dyDescent="0.3">
      <c r="A36" s="23" t="s">
        <v>63</v>
      </c>
      <c r="B36" s="27" t="s">
        <v>26</v>
      </c>
      <c r="C36" s="17" t="s">
        <v>64</v>
      </c>
      <c r="D36" s="18" t="s">
        <v>9</v>
      </c>
      <c r="E36" s="18">
        <v>1</v>
      </c>
      <c r="F36" s="19"/>
      <c r="G36" s="20">
        <f t="shared" si="3"/>
        <v>0</v>
      </c>
      <c r="H36" s="31"/>
    </row>
    <row r="37" spans="1:8" x14ac:dyDescent="0.3">
      <c r="A37" s="23" t="s">
        <v>65</v>
      </c>
      <c r="B37" s="27" t="s">
        <v>26</v>
      </c>
      <c r="C37" s="17" t="s">
        <v>66</v>
      </c>
      <c r="D37" s="18" t="s">
        <v>9</v>
      </c>
      <c r="E37" s="18">
        <v>1</v>
      </c>
      <c r="F37" s="19"/>
      <c r="G37" s="20">
        <f t="shared" si="3"/>
        <v>0</v>
      </c>
      <c r="H37" s="31"/>
    </row>
    <row r="38" spans="1:8" x14ac:dyDescent="0.3">
      <c r="A38" s="23" t="s">
        <v>67</v>
      </c>
      <c r="B38" s="27" t="s">
        <v>26</v>
      </c>
      <c r="C38" s="17" t="s">
        <v>68</v>
      </c>
      <c r="D38" s="18" t="s">
        <v>9</v>
      </c>
      <c r="E38" s="18">
        <v>2</v>
      </c>
      <c r="F38" s="19"/>
      <c r="G38" s="20">
        <f t="shared" si="3"/>
        <v>0</v>
      </c>
      <c r="H38" s="31"/>
    </row>
    <row r="39" spans="1:8" x14ac:dyDescent="0.3">
      <c r="A39" s="11" t="s">
        <v>69</v>
      </c>
      <c r="B39" s="12"/>
      <c r="C39" s="13"/>
      <c r="D39" s="14"/>
      <c r="E39" s="14"/>
      <c r="F39" s="15"/>
      <c r="G39" s="16">
        <f>SUM(G40:G41)</f>
        <v>0</v>
      </c>
      <c r="H39" s="16">
        <f>G39*1.21</f>
        <v>0</v>
      </c>
    </row>
    <row r="40" spans="1:8" x14ac:dyDescent="0.3">
      <c r="A40" s="23" t="s">
        <v>54</v>
      </c>
      <c r="B40" s="27" t="s">
        <v>26</v>
      </c>
      <c r="C40" s="17" t="s">
        <v>53</v>
      </c>
      <c r="D40" s="18" t="s">
        <v>9</v>
      </c>
      <c r="E40" s="18">
        <v>2</v>
      </c>
      <c r="F40" s="19"/>
      <c r="G40" s="20">
        <f t="shared" ref="G40:G41" si="4">E40*F40</f>
        <v>0</v>
      </c>
      <c r="H40" s="31"/>
    </row>
    <row r="41" spans="1:8" x14ac:dyDescent="0.3">
      <c r="A41" s="23" t="s">
        <v>32</v>
      </c>
      <c r="B41" s="27" t="s">
        <v>26</v>
      </c>
      <c r="C41" s="17" t="s">
        <v>70</v>
      </c>
      <c r="D41" s="18" t="s">
        <v>9</v>
      </c>
      <c r="E41" s="18">
        <v>4</v>
      </c>
      <c r="F41" s="19"/>
      <c r="G41" s="20">
        <f t="shared" si="4"/>
        <v>0</v>
      </c>
      <c r="H41" s="31"/>
    </row>
    <row r="42" spans="1:8" x14ac:dyDescent="0.3">
      <c r="A42" s="5" t="s">
        <v>17</v>
      </c>
      <c r="B42" s="6"/>
      <c r="C42" s="7"/>
      <c r="D42" s="8"/>
      <c r="E42" s="8"/>
      <c r="F42" s="9"/>
      <c r="G42" s="10"/>
      <c r="H42" s="10"/>
    </row>
    <row r="43" spans="1:8" x14ac:dyDescent="0.3">
      <c r="A43" s="11" t="s">
        <v>18</v>
      </c>
      <c r="B43" s="12"/>
      <c r="C43" s="13"/>
      <c r="D43" s="14"/>
      <c r="E43" s="14"/>
      <c r="F43" s="15"/>
      <c r="G43" s="16">
        <f>SUM(G44:G46)</f>
        <v>0</v>
      </c>
      <c r="H43" s="16">
        <f>G43*1.21</f>
        <v>0</v>
      </c>
    </row>
    <row r="44" spans="1:8" x14ac:dyDescent="0.3">
      <c r="A44" s="22" t="s">
        <v>36</v>
      </c>
      <c r="B44" s="27" t="s">
        <v>26</v>
      </c>
      <c r="C44" s="17" t="s">
        <v>53</v>
      </c>
      <c r="D44" s="18" t="s">
        <v>9</v>
      </c>
      <c r="E44" s="18">
        <v>1</v>
      </c>
      <c r="F44" s="19"/>
      <c r="G44" s="20">
        <f t="shared" ref="G44:G45" si="5">E44*F44</f>
        <v>0</v>
      </c>
      <c r="H44" s="31"/>
    </row>
    <row r="45" spans="1:8" ht="28.8" x14ac:dyDescent="0.3">
      <c r="A45" s="28" t="s">
        <v>38</v>
      </c>
      <c r="B45" s="27" t="s">
        <v>26</v>
      </c>
      <c r="C45" s="17" t="s">
        <v>71</v>
      </c>
      <c r="D45" s="18" t="s">
        <v>9</v>
      </c>
      <c r="E45" s="18">
        <v>4</v>
      </c>
      <c r="F45" s="19"/>
      <c r="G45" s="20">
        <f t="shared" si="5"/>
        <v>0</v>
      </c>
      <c r="H45" s="31"/>
    </row>
    <row r="46" spans="1:8" x14ac:dyDescent="0.3">
      <c r="A46" s="28" t="s">
        <v>40</v>
      </c>
      <c r="B46" s="27" t="s">
        <v>26</v>
      </c>
      <c r="C46" s="17" t="s">
        <v>72</v>
      </c>
      <c r="D46" s="18" t="s">
        <v>9</v>
      </c>
      <c r="E46" s="18">
        <v>4</v>
      </c>
      <c r="F46" s="19"/>
      <c r="G46" s="20">
        <f>E46*F46</f>
        <v>0</v>
      </c>
      <c r="H46" s="31"/>
    </row>
    <row r="47" spans="1:8" x14ac:dyDescent="0.3">
      <c r="A47" s="11" t="s">
        <v>19</v>
      </c>
      <c r="B47" s="12"/>
      <c r="C47" s="24"/>
      <c r="D47" s="14"/>
      <c r="E47" s="14">
        <v>0</v>
      </c>
      <c r="F47" s="15"/>
      <c r="G47" s="16">
        <f>SUM(G48:G48)</f>
        <v>0</v>
      </c>
      <c r="H47" s="16">
        <f>G47*1.21</f>
        <v>0</v>
      </c>
    </row>
    <row r="48" spans="1:8" ht="28.8" x14ac:dyDescent="0.3">
      <c r="A48" s="23" t="s">
        <v>73</v>
      </c>
      <c r="B48" s="27" t="s">
        <v>26</v>
      </c>
      <c r="C48" s="25" t="s">
        <v>81</v>
      </c>
      <c r="D48" s="18" t="s">
        <v>9</v>
      </c>
      <c r="E48" s="18">
        <v>1</v>
      </c>
      <c r="F48" s="19"/>
      <c r="G48" s="20">
        <f t="shared" ref="G48" si="6">E48*F48</f>
        <v>0</v>
      </c>
      <c r="H48" s="32"/>
    </row>
    <row r="49" spans="1:8" x14ac:dyDescent="0.3">
      <c r="A49" s="11" t="s">
        <v>20</v>
      </c>
      <c r="B49" s="12"/>
      <c r="C49" s="13"/>
      <c r="D49" s="14"/>
      <c r="E49" s="14"/>
      <c r="F49" s="15"/>
      <c r="G49" s="16">
        <f>SUM(G50:G52)</f>
        <v>0</v>
      </c>
      <c r="H49" s="16">
        <f>G49*1.21</f>
        <v>0</v>
      </c>
    </row>
    <row r="50" spans="1:8" x14ac:dyDescent="0.3">
      <c r="A50" s="23" t="s">
        <v>74</v>
      </c>
      <c r="B50" s="27" t="s">
        <v>26</v>
      </c>
      <c r="C50" s="17" t="s">
        <v>75</v>
      </c>
      <c r="D50" s="18" t="s">
        <v>9</v>
      </c>
      <c r="E50" s="18">
        <v>6</v>
      </c>
      <c r="F50" s="19"/>
      <c r="G50" s="20">
        <f t="shared" ref="G50:G52" si="7">E50*F50</f>
        <v>0</v>
      </c>
      <c r="H50" s="31"/>
    </row>
    <row r="51" spans="1:8" ht="28.8" x14ac:dyDescent="0.3">
      <c r="A51" s="28" t="s">
        <v>38</v>
      </c>
      <c r="B51" s="27" t="s">
        <v>26</v>
      </c>
      <c r="C51" s="17" t="s">
        <v>76</v>
      </c>
      <c r="D51" s="18" t="s">
        <v>9</v>
      </c>
      <c r="E51" s="18">
        <v>6</v>
      </c>
      <c r="F51" s="19"/>
      <c r="G51" s="20">
        <f t="shared" si="7"/>
        <v>0</v>
      </c>
      <c r="H51" s="31"/>
    </row>
    <row r="52" spans="1:8" x14ac:dyDescent="0.3">
      <c r="A52" s="28" t="s">
        <v>40</v>
      </c>
      <c r="B52" s="27" t="s">
        <v>26</v>
      </c>
      <c r="C52" s="17" t="s">
        <v>72</v>
      </c>
      <c r="D52" s="18" t="s">
        <v>9</v>
      </c>
      <c r="E52" s="18">
        <v>5</v>
      </c>
      <c r="F52" s="19"/>
      <c r="G52" s="20">
        <f t="shared" si="7"/>
        <v>0</v>
      </c>
      <c r="H52" s="31"/>
    </row>
    <row r="53" spans="1:8" x14ac:dyDescent="0.3">
      <c r="A53" s="5" t="s">
        <v>21</v>
      </c>
      <c r="B53" s="6"/>
      <c r="C53" s="7"/>
      <c r="D53" s="8"/>
      <c r="E53" s="8"/>
      <c r="F53" s="9"/>
      <c r="G53" s="10"/>
      <c r="H53" s="10"/>
    </row>
    <row r="54" spans="1:8" x14ac:dyDescent="0.3">
      <c r="A54" s="11" t="s">
        <v>22</v>
      </c>
      <c r="B54" s="12"/>
      <c r="C54" s="13"/>
      <c r="D54" s="14"/>
      <c r="E54" s="14"/>
      <c r="F54" s="15"/>
      <c r="G54" s="16">
        <f>SUM(G55:G56)</f>
        <v>0</v>
      </c>
      <c r="H54" s="16">
        <f>G54*1.21</f>
        <v>0</v>
      </c>
    </row>
    <row r="55" spans="1:8" x14ac:dyDescent="0.3">
      <c r="A55" s="23" t="s">
        <v>77</v>
      </c>
      <c r="B55" s="27" t="s">
        <v>26</v>
      </c>
      <c r="C55" s="17" t="s">
        <v>78</v>
      </c>
      <c r="D55" s="18" t="s">
        <v>9</v>
      </c>
      <c r="E55" s="18">
        <v>1</v>
      </c>
      <c r="F55" s="19"/>
      <c r="G55" s="20">
        <f t="shared" ref="G55:G56" si="8">E55*F55</f>
        <v>0</v>
      </c>
      <c r="H55" s="31"/>
    </row>
    <row r="56" spans="1:8" ht="15" thickBot="1" x14ac:dyDescent="0.35">
      <c r="A56" s="33" t="s">
        <v>56</v>
      </c>
      <c r="B56" s="34" t="s">
        <v>26</v>
      </c>
      <c r="C56" s="35" t="s">
        <v>53</v>
      </c>
      <c r="D56" s="36" t="s">
        <v>9</v>
      </c>
      <c r="E56" s="36">
        <v>1</v>
      </c>
      <c r="F56" s="37"/>
      <c r="G56" s="38">
        <f t="shared" si="8"/>
        <v>0</v>
      </c>
      <c r="H56" s="31"/>
    </row>
    <row r="57" spans="1:8" ht="15" thickBot="1" x14ac:dyDescent="0.35">
      <c r="A57" s="39" t="s">
        <v>79</v>
      </c>
      <c r="B57" s="40"/>
      <c r="C57" s="41"/>
      <c r="D57" s="42"/>
      <c r="E57" s="42"/>
      <c r="F57" s="43"/>
      <c r="G57" s="44">
        <f>G4+G10+G12+G15+G20+G22+G26+G30+G39+G43+G47+G49+G54</f>
        <v>0</v>
      </c>
      <c r="H57" s="45">
        <f>SUM(H4:H56)</f>
        <v>0</v>
      </c>
    </row>
  </sheetData>
  <pageMargins left="0.7" right="0.7" top="0.78740157499999996" bottom="0.78740157499999996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Designový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chalupnik</dc:creator>
  <cp:lastModifiedBy>chalupnik</cp:lastModifiedBy>
  <cp:lastPrinted>2023-01-06T09:05:36Z</cp:lastPrinted>
  <dcterms:created xsi:type="dcterms:W3CDTF">2023-01-01T20:28:34Z</dcterms:created>
  <dcterms:modified xsi:type="dcterms:W3CDTF">2023-01-16T14:39:49Z</dcterms:modified>
</cp:coreProperties>
</file>