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EPS-PRAMEN" sheetId="9" r:id="rId1"/>
  </sheets>
  <definedNames/>
  <calcPr calcId="162913"/>
</workbook>
</file>

<file path=xl/sharedStrings.xml><?xml version="1.0" encoding="utf-8"?>
<sst xmlns="http://schemas.openxmlformats.org/spreadsheetml/2006/main" count="93" uniqueCount="67">
  <si>
    <t>Pol.</t>
  </si>
  <si>
    <t>Popis</t>
  </si>
  <si>
    <t>Množství</t>
  </si>
  <si>
    <t>celkem</t>
  </si>
  <si>
    <t>za m.j.</t>
  </si>
  <si>
    <t>Celkem</t>
  </si>
  <si>
    <t>Dodávka zařízení bez DPH</t>
  </si>
  <si>
    <t>Celkem bez DPH</t>
  </si>
  <si>
    <t>Montáž a vedlejší náklady bez DPH</t>
  </si>
  <si>
    <t>Dodávka</t>
  </si>
  <si>
    <t>Montáž a vedlejší náklady</t>
  </si>
  <si>
    <t>Výchozí revize</t>
  </si>
  <si>
    <t>Výkaz- výměr  EPS</t>
  </si>
  <si>
    <t xml:space="preserve"> </t>
  </si>
  <si>
    <t>Distanční příchytka podhledy (soubor)</t>
  </si>
  <si>
    <t>Uložení pod omítku, zednické začištění (soubor)</t>
  </si>
  <si>
    <t>Projektová dokumentace skutečného stavu</t>
  </si>
  <si>
    <t>Materiál montážní pro EUROFIRE kabel (požárně odolné uchycení na strop)</t>
  </si>
  <si>
    <t>Celkem včetně DPH (21%)</t>
  </si>
  <si>
    <t xml:space="preserve">Požární ucpávky </t>
  </si>
  <si>
    <t>Oživení a naprogramování systému</t>
  </si>
  <si>
    <t>Zaškolení obsluhy, návody</t>
  </si>
  <si>
    <t>AKU CJ12V-18Ah akumulátory pro zdroj ovládání dveří</t>
  </si>
  <si>
    <t xml:space="preserve">Dovoz materiálu na sklad, dovoz materiálu na stavbu, kontrolní dny </t>
  </si>
  <si>
    <t>EN54-5A17, 24V 5A pro 2xAKU 12V/18Ah  Zdroj ovládání</t>
  </si>
  <si>
    <t>AKU 12V/40Ah záložní akumulátor pro ústřednu</t>
  </si>
  <si>
    <t>GNOME napájecí kabel se souosým konektorem</t>
  </si>
  <si>
    <t xml:space="preserve">EPS provozní kniha </t>
  </si>
  <si>
    <t xml:space="preserve">Číslo (plastový štítek) pro hlásiče </t>
  </si>
  <si>
    <t>Kabel EUROFIRE 180S OHLS 2x1 kruhová linka</t>
  </si>
  <si>
    <t>Kabel EUROFIRE 180S OHLS 2x1 monitorování</t>
  </si>
  <si>
    <t xml:space="preserve">Drátěná lávka včetně přípojného materiálu </t>
  </si>
  <si>
    <t>Spojovací a upevňovací materiál, šrouby, hmoždinky (soubor)</t>
  </si>
  <si>
    <t xml:space="preserve">Instalace  </t>
  </si>
  <si>
    <t xml:space="preserve">Instalace </t>
  </si>
  <si>
    <t>Instalace 1np</t>
  </si>
  <si>
    <t>Instalace 2np</t>
  </si>
  <si>
    <t>Instalace 1pp</t>
  </si>
  <si>
    <t>Instalace 2pp</t>
  </si>
  <si>
    <t>Instalace 3np</t>
  </si>
  <si>
    <t>PVC trubka ohebná 16 (k tlačítkům, stropy )</t>
  </si>
  <si>
    <t>Stavba lešení v prostorách s klembou kde se budou provádět zednické práce frézování drážek pro kabely k požárním hlásičům</t>
  </si>
  <si>
    <t>Pomocné zednické práce frézování drážek ve zdech a stropech pro hlásiče, tlačítka, sirény a průrazy</t>
  </si>
  <si>
    <t>Uvedení do provozu</t>
  </si>
  <si>
    <t xml:space="preserve">Domov pro osoby se zdravotním postižením PRAMEN v Mnichově 2022 EPS </t>
  </si>
  <si>
    <t>Kabel EUROFIRE 180S OHLS 4x1 napájení lineárních hlásičů</t>
  </si>
  <si>
    <t>Ústředna bude vybavena:</t>
  </si>
  <si>
    <t>Kompletní sestava přípravků pro montáž desek</t>
  </si>
  <si>
    <t>Kabel EUROFIRE 180S OHLS 3x2,5 napájení (3x) ústředna EPS, zdroj EN54, ZDP</t>
  </si>
  <si>
    <t>Kryt pro ústřednu C1  xxxxxx-xx 750x540x243mm Fe</t>
  </si>
  <si>
    <t>xxxxxx-xx Deska pro 2 kruhové linky Apollo (náhrada za xxxx-00) pro kruhové linky č. 1,2,3,4</t>
  </si>
  <si>
    <t>xxxxxx-xx Reléová karta, 8 relé pro ovládání KTPO, zábleskového majáku , ZDP, OPPO bude připojená na linkovou kartu č.1 (celkem bude v systému 2 ks reléových karet)</t>
  </si>
  <si>
    <t xml:space="preserve">Řídící deska xxx xx-x xxxxxx-xx </t>
  </si>
  <si>
    <t>OPPOxxx xxxx xxxxx (včetně půlcylindrické vložky) hlavní vchod</t>
  </si>
  <si>
    <t>KTPO xxxxxxx vzor HZS Mnichov pro PRAMEN</t>
  </si>
  <si>
    <t>xxxxxx převodník ethernet pro vzdálenou technickou podporu a parametrizaci</t>
  </si>
  <si>
    <t xml:space="preserve">xxxxxx-xxxxxx včetně krabice. Vstupně výstupní modul 2x vstup a 2x výstup (monitorování zdroje EN54) Nový typ iO modulu </t>
  </si>
  <si>
    <t>Automatický hlásič multifunkční inteligentní teplotní se zabudovaným izolátorem, sign.LED xxxx Multisenzor xxxxxxx-xxxxxx programovatelní teploty</t>
  </si>
  <si>
    <t>Automatický hlásič multifunkční opticko kouřový a teplotní, sign.LED xxxxx xxxxx / Heat Multisenzor</t>
  </si>
  <si>
    <t>Požární sirena s blikačem na kruhovou linku adresná xxxxx xxxxx-xxxxx nízká patice s krytkou červenou</t>
  </si>
  <si>
    <r>
      <t xml:space="preserve">Tlačítkový hlásič s izolátorem </t>
    </r>
    <r>
      <rPr>
        <b/>
        <sz val="9"/>
        <color indexed="8"/>
        <rFont val="Arial CE"/>
        <family val="2"/>
      </rPr>
      <t>vnitřní</t>
    </r>
    <r>
      <rPr>
        <sz val="9"/>
        <color indexed="8"/>
        <rFont val="Arial CE"/>
        <family val="2"/>
      </rPr>
      <t>, signalizací LED xxxxx xxxxx včetně přístrojové krabice</t>
    </r>
  </si>
  <si>
    <t>Optická signalizace nástupního místa u služebního vchodu Zábleskový maják xxxxx xxxx-xxxx venkovní 24V 40mA, IP65, -25 až +75°C</t>
  </si>
  <si>
    <t>Zásuvka (patice) xxxx xxxx (adresace pro více hlásičů)</t>
  </si>
  <si>
    <t>Automatický hlásič lineární optokouřový xxxxx xxx, sign.LED, automatické zaměření paprsku a  automatické dolaďování verze 7-70m pro prostory s uměleckou výzdobou (v těchto místn ostech pouze přišroubováno na zeď kabely skrz zeď do druhých místností kde dále vedou kabely pod povrchem).</t>
  </si>
  <si>
    <t xml:space="preserve">SVC DataPoint implementace jednotlivých bodů EPS </t>
  </si>
  <si>
    <t xml:space="preserve">SVC GRF příprava grafických podkladů </t>
  </si>
  <si>
    <r>
      <rPr>
        <sz val="9"/>
        <color indexed="8"/>
        <rFont val="Arial CE"/>
        <family val="2"/>
      </rPr>
      <t xml:space="preserve">Předáno: </t>
    </r>
    <r>
      <rPr>
        <b/>
        <sz val="9"/>
        <color indexed="8"/>
        <rFont val="Arial CE"/>
        <family val="2"/>
      </rPr>
      <t xml:space="preserve">      03.10.2022 </t>
    </r>
    <r>
      <rPr>
        <sz val="9"/>
        <color indexed="8"/>
        <rFont val="Arial CE"/>
        <family val="2"/>
      </rPr>
      <t xml:space="preserve"> Jaroslav Schovánek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</si>
</sst>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>
    <font>
      <sz val="10"/>
      <color indexed="8"/>
      <name val="Arial CE"/>
      <family val="2"/>
    </font>
    <font>
      <sz val="10"/>
      <name val="Arial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i/>
      <sz val="12"/>
      <color indexed="8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2"/>
      <name val="Arial CE"/>
      <family val="2"/>
    </font>
    <font>
      <sz val="16"/>
      <color theme="0"/>
      <name val="Arial CE"/>
      <family val="2"/>
    </font>
    <font>
      <b/>
      <sz val="16"/>
      <color theme="0"/>
      <name val="Arial CE"/>
      <family val="2"/>
    </font>
    <font>
      <b/>
      <i/>
      <sz val="9"/>
      <color theme="0"/>
      <name val="Arial CE"/>
      <family val="2"/>
    </font>
    <font>
      <sz val="10"/>
      <color theme="0"/>
      <name val="Arial CE"/>
      <family val="2"/>
    </font>
    <font>
      <b/>
      <sz val="9"/>
      <color rgb="FFFF0000"/>
      <name val="Arial CE"/>
      <family val="2"/>
    </font>
    <font>
      <b/>
      <sz val="10"/>
      <color rgb="FFFF0000"/>
      <name val="Arial CE"/>
      <family val="2"/>
    </font>
    <font>
      <b/>
      <sz val="12"/>
      <color theme="0"/>
      <name val="Arial CE"/>
      <family val="2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/>
    <xf numFmtId="0" fontId="4" fillId="0" borderId="3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0" borderId="0" xfId="0" applyFont="1"/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4" fillId="0" borderId="0" xfId="0" applyFont="1"/>
    <xf numFmtId="0" fontId="15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15" fillId="3" borderId="6" xfId="0" applyFont="1" applyFill="1" applyBorder="1"/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2" fillId="0" borderId="0" xfId="0" applyFont="1" applyBorder="1"/>
    <xf numFmtId="4" fontId="3" fillId="0" borderId="0" xfId="0" applyNumberFormat="1" applyFont="1"/>
    <xf numFmtId="14" fontId="19" fillId="0" borderId="0" xfId="0" applyNumberFormat="1" applyFont="1" applyBorder="1"/>
    <xf numFmtId="0" fontId="20" fillId="0" borderId="0" xfId="0" applyFont="1"/>
    <xf numFmtId="14" fontId="13" fillId="0" borderId="0" xfId="0" applyNumberFormat="1" applyFont="1" applyBorder="1"/>
    <xf numFmtId="0" fontId="1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wrapText="1"/>
    </xf>
    <xf numFmtId="0" fontId="6" fillId="4" borderId="3" xfId="0" applyFont="1" applyFill="1" applyBorder="1"/>
    <xf numFmtId="0" fontId="4" fillId="4" borderId="3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8" fillId="4" borderId="3" xfId="0" applyFont="1" applyFill="1" applyBorder="1" applyAlignment="1">
      <alignment horizontal="center"/>
    </xf>
    <xf numFmtId="0" fontId="11" fillId="4" borderId="3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2" xfId="0" applyFont="1" applyFill="1" applyBorder="1"/>
    <xf numFmtId="4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5" borderId="3" xfId="0" applyFont="1" applyFill="1" applyBorder="1" applyAlignment="1">
      <alignment horizontal="justify" vertical="top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justify" vertical="top" wrapText="1"/>
    </xf>
    <xf numFmtId="0" fontId="4" fillId="6" borderId="3" xfId="0" applyFont="1" applyFill="1" applyBorder="1" applyAlignment="1">
      <alignment horizontal="justify" vertical="top" wrapText="1"/>
    </xf>
    <xf numFmtId="0" fontId="21" fillId="3" borderId="5" xfId="0" applyFont="1" applyFill="1" applyBorder="1" applyAlignment="1">
      <alignment vertical="center"/>
    </xf>
    <xf numFmtId="4" fontId="22" fillId="0" borderId="0" xfId="0" applyNumberFormat="1" applyFont="1"/>
    <xf numFmtId="0" fontId="4" fillId="6" borderId="3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4" fontId="4" fillId="0" borderId="3" xfId="0" applyNumberFormat="1" applyFont="1" applyFill="1" applyBorder="1" applyAlignment="1" applyProtection="1">
      <alignment vertical="top"/>
      <protection locked="0"/>
    </xf>
    <xf numFmtId="4" fontId="4" fillId="2" borderId="3" xfId="0" applyNumberFormat="1" applyFont="1" applyFill="1" applyBorder="1" applyAlignment="1" applyProtection="1">
      <alignment horizontal="right" vertical="top"/>
      <protection locked="0"/>
    </xf>
    <xf numFmtId="4" fontId="4" fillId="2" borderId="3" xfId="0" applyNumberFormat="1" applyFont="1" applyFill="1" applyBorder="1" applyAlignment="1" applyProtection="1">
      <alignment vertical="top"/>
      <protection locked="0"/>
    </xf>
    <xf numFmtId="4" fontId="4" fillId="2" borderId="13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 wrapText="1"/>
      <protection locked="0"/>
    </xf>
    <xf numFmtId="4" fontId="12" fillId="0" borderId="3" xfId="0" applyNumberFormat="1" applyFont="1" applyFill="1" applyBorder="1" applyAlignment="1" applyProtection="1">
      <alignment wrapText="1"/>
      <protection locked="0"/>
    </xf>
    <xf numFmtId="4" fontId="4" fillId="2" borderId="3" xfId="0" applyNumberFormat="1" applyFont="1" applyFill="1" applyBorder="1" applyAlignment="1" applyProtection="1">
      <alignment horizontal="right"/>
      <protection locked="0"/>
    </xf>
    <xf numFmtId="4" fontId="4" fillId="2" borderId="3" xfId="0" applyNumberFormat="1" applyFont="1" applyFill="1" applyBorder="1" applyProtection="1">
      <protection locked="0"/>
    </xf>
    <xf numFmtId="4" fontId="12" fillId="0" borderId="3" xfId="0" applyNumberFormat="1" applyFont="1" applyBorder="1" applyAlignment="1" applyProtection="1">
      <alignment vertical="top"/>
      <protection locked="0"/>
    </xf>
    <xf numFmtId="4" fontId="12" fillId="0" borderId="3" xfId="0" applyNumberFormat="1" applyFont="1" applyFill="1" applyBorder="1" applyAlignment="1" applyProtection="1">
      <alignment vertical="top"/>
      <protection locked="0"/>
    </xf>
    <xf numFmtId="4" fontId="12" fillId="0" borderId="3" xfId="20" applyNumberFormat="1" applyFont="1" applyBorder="1" applyAlignment="1" applyProtection="1">
      <alignment horizontal="right" vertical="top"/>
      <protection locked="0"/>
    </xf>
    <xf numFmtId="4" fontId="4" fillId="2" borderId="3" xfId="0" applyNumberFormat="1" applyFont="1" applyFill="1" applyBorder="1" applyAlignment="1" applyProtection="1">
      <alignment horizontal="right" vertical="top"/>
      <protection locked="0"/>
    </xf>
    <xf numFmtId="4" fontId="4" fillId="2" borderId="3" xfId="0" applyNumberFormat="1" applyFont="1" applyFill="1" applyBorder="1" applyAlignment="1" applyProtection="1">
      <alignment vertical="top"/>
      <protection locked="0"/>
    </xf>
    <xf numFmtId="4" fontId="4" fillId="2" borderId="13" xfId="0" applyNumberFormat="1" applyFont="1" applyFill="1" applyBorder="1" applyAlignment="1" applyProtection="1">
      <alignment vertical="top"/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left" vertical="top" wrapText="1"/>
      <protection locked="0"/>
    </xf>
    <xf numFmtId="4" fontId="4" fillId="0" borderId="3" xfId="0" applyNumberFormat="1" applyFont="1" applyFill="1" applyBorder="1" applyAlignment="1" applyProtection="1">
      <alignment horizontal="right" vertical="top"/>
      <protection locked="0"/>
    </xf>
    <xf numFmtId="4" fontId="0" fillId="4" borderId="3" xfId="0" applyNumberFormat="1" applyFont="1" applyFill="1" applyBorder="1" applyProtection="1">
      <protection locked="0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4" fontId="3" fillId="4" borderId="3" xfId="0" applyNumberFormat="1" applyFont="1" applyFill="1" applyBorder="1" applyProtection="1">
      <protection locked="0"/>
    </xf>
    <xf numFmtId="4" fontId="8" fillId="4" borderId="3" xfId="0" applyNumberFormat="1" applyFont="1" applyFill="1" applyBorder="1" applyProtection="1">
      <protection locked="0"/>
    </xf>
    <xf numFmtId="4" fontId="8" fillId="4" borderId="3" xfId="0" applyNumberFormat="1" applyFont="1" applyFill="1" applyBorder="1" applyAlignment="1" applyProtection="1">
      <alignment horizontal="right"/>
      <protection locked="0"/>
    </xf>
    <xf numFmtId="164" fontId="7" fillId="4" borderId="3" xfId="0" applyNumberFormat="1" applyFont="1" applyFill="1" applyBorder="1" applyProtection="1">
      <protection locked="0"/>
    </xf>
    <xf numFmtId="164" fontId="11" fillId="4" borderId="3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200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8"/>
  <sheetViews>
    <sheetView tabSelected="1" view="pageBreakPreview" zoomScaleSheetLayoutView="100" workbookViewId="0" topLeftCell="A2">
      <selection activeCell="C13" sqref="C13"/>
    </sheetView>
  </sheetViews>
  <sheetFormatPr defaultColWidth="9.00390625" defaultRowHeight="12.75"/>
  <cols>
    <col min="1" max="1" width="3.875" style="0" customWidth="1"/>
    <col min="2" max="2" width="49.875" style="0" customWidth="1"/>
    <col min="3" max="3" width="8.75390625" style="0" customWidth="1"/>
    <col min="4" max="4" width="9.375" style="0" customWidth="1"/>
    <col min="5" max="5" width="10.00390625" style="0" customWidth="1"/>
    <col min="6" max="6" width="9.25390625" style="0" customWidth="1"/>
    <col min="7" max="7" width="18.00390625" style="0" customWidth="1"/>
    <col min="8" max="8" width="14.375" style="20" customWidth="1"/>
  </cols>
  <sheetData>
    <row r="1" spans="1:7" ht="15">
      <c r="A1" s="8"/>
      <c r="B1" s="9" t="s">
        <v>12</v>
      </c>
      <c r="C1" s="10"/>
      <c r="D1" s="8"/>
      <c r="E1" s="8"/>
      <c r="F1" s="8"/>
      <c r="G1" s="8"/>
    </row>
    <row r="2" spans="1:8" ht="16.5" customHeight="1">
      <c r="A2" s="8"/>
      <c r="B2" s="29"/>
      <c r="C2" s="29" t="s">
        <v>66</v>
      </c>
      <c r="D2" s="8"/>
      <c r="E2" s="8"/>
      <c r="F2" s="8"/>
      <c r="G2" s="8"/>
      <c r="H2"/>
    </row>
    <row r="3" spans="1:8" ht="17.25" customHeight="1" thickBot="1">
      <c r="A3" s="8"/>
      <c r="B3" s="11"/>
      <c r="C3" s="29"/>
      <c r="D3" s="8"/>
      <c r="E3" s="8"/>
      <c r="F3" s="33"/>
      <c r="G3" s="31"/>
      <c r="H3"/>
    </row>
    <row r="4" spans="1:7" ht="6.75" customHeight="1" hidden="1" thickBot="1">
      <c r="A4" s="8"/>
      <c r="B4" s="8"/>
      <c r="C4" s="7"/>
      <c r="D4" s="8"/>
      <c r="E4" s="8"/>
      <c r="F4" s="8"/>
      <c r="G4" s="8"/>
    </row>
    <row r="5" spans="1:8" ht="40.5" customHeight="1" thickBot="1">
      <c r="A5" s="23"/>
      <c r="B5" s="60" t="s">
        <v>44</v>
      </c>
      <c r="C5" s="24"/>
      <c r="D5" s="25"/>
      <c r="E5" s="25"/>
      <c r="F5" s="25"/>
      <c r="G5" s="26"/>
      <c r="H5" s="21"/>
    </row>
    <row r="6" spans="1:7" ht="7.5" customHeight="1">
      <c r="A6" s="4"/>
      <c r="B6" s="3"/>
      <c r="C6" s="2"/>
      <c r="D6" s="1"/>
      <c r="E6" s="1"/>
      <c r="F6" s="1"/>
      <c r="G6" s="5"/>
    </row>
    <row r="7" spans="1:7" ht="12.75">
      <c r="A7" s="44" t="s">
        <v>0</v>
      </c>
      <c r="B7" s="45" t="s">
        <v>1</v>
      </c>
      <c r="C7" s="46" t="s">
        <v>2</v>
      </c>
      <c r="D7" s="63" t="s">
        <v>9</v>
      </c>
      <c r="E7" s="64"/>
      <c r="F7" s="63" t="s">
        <v>10</v>
      </c>
      <c r="G7" s="64"/>
    </row>
    <row r="8" spans="1:7" ht="12.75">
      <c r="A8" s="47"/>
      <c r="B8" s="48"/>
      <c r="C8" s="49" t="s">
        <v>3</v>
      </c>
      <c r="D8" s="50" t="s">
        <v>4</v>
      </c>
      <c r="E8" s="51" t="s">
        <v>5</v>
      </c>
      <c r="F8" s="50" t="s">
        <v>4</v>
      </c>
      <c r="G8" s="51" t="s">
        <v>5</v>
      </c>
    </row>
    <row r="9" spans="1:7" ht="12.75">
      <c r="A9" s="27"/>
      <c r="B9" s="28"/>
      <c r="C9" s="28"/>
      <c r="D9" s="28"/>
      <c r="E9" s="28"/>
      <c r="F9" s="28"/>
      <c r="G9" s="28"/>
    </row>
    <row r="10" spans="1:8" s="12" customFormat="1" ht="12.75">
      <c r="A10" s="13"/>
      <c r="B10" s="36" t="s">
        <v>46</v>
      </c>
      <c r="C10" s="19"/>
      <c r="D10" s="65"/>
      <c r="E10" s="66"/>
      <c r="F10" s="67"/>
      <c r="G10" s="67"/>
      <c r="H10" s="20"/>
    </row>
    <row r="11" spans="1:8" s="12" customFormat="1" ht="12.75">
      <c r="A11" s="52">
        <v>1</v>
      </c>
      <c r="B11" s="59" t="s">
        <v>49</v>
      </c>
      <c r="C11" s="19">
        <v>1</v>
      </c>
      <c r="D11" s="65"/>
      <c r="E11" s="66">
        <f aca="true" t="shared" si="0" ref="E11">C11*D11</f>
        <v>0</v>
      </c>
      <c r="F11" s="67"/>
      <c r="G11" s="68">
        <f aca="true" t="shared" si="1" ref="G11">C11*F11</f>
        <v>0</v>
      </c>
      <c r="H11" s="20"/>
    </row>
    <row r="12" spans="1:8" s="12" customFormat="1" ht="24">
      <c r="A12" s="52">
        <v>2</v>
      </c>
      <c r="B12" s="59" t="s">
        <v>50</v>
      </c>
      <c r="C12" s="19">
        <v>2</v>
      </c>
      <c r="D12" s="65"/>
      <c r="E12" s="66">
        <f aca="true" t="shared" si="2" ref="E12:E20">C12*D12</f>
        <v>0</v>
      </c>
      <c r="F12" s="67"/>
      <c r="G12" s="68">
        <f aca="true" t="shared" si="3" ref="G12:G20">C12*F12</f>
        <v>0</v>
      </c>
      <c r="H12" s="20"/>
    </row>
    <row r="13" spans="1:8" s="12" customFormat="1" ht="39.75" customHeight="1">
      <c r="A13" s="52">
        <v>3</v>
      </c>
      <c r="B13" s="59" t="s">
        <v>51</v>
      </c>
      <c r="C13" s="19">
        <v>2</v>
      </c>
      <c r="D13" s="65"/>
      <c r="E13" s="66">
        <f t="shared" si="2"/>
        <v>0</v>
      </c>
      <c r="F13" s="67"/>
      <c r="G13" s="68">
        <f t="shared" si="3"/>
        <v>0</v>
      </c>
      <c r="H13" s="20"/>
    </row>
    <row r="14" spans="1:8" s="12" customFormat="1" ht="15.75" customHeight="1">
      <c r="A14" s="52">
        <v>4</v>
      </c>
      <c r="B14" s="59" t="s">
        <v>52</v>
      </c>
      <c r="C14" s="14">
        <v>1</v>
      </c>
      <c r="D14" s="65"/>
      <c r="E14" s="66">
        <f t="shared" si="2"/>
        <v>0</v>
      </c>
      <c r="F14" s="67"/>
      <c r="G14" s="68">
        <f t="shared" si="3"/>
        <v>0</v>
      </c>
      <c r="H14" s="22"/>
    </row>
    <row r="15" spans="1:8" s="12" customFormat="1" ht="15.75" customHeight="1">
      <c r="A15" s="52">
        <v>5</v>
      </c>
      <c r="B15" s="59" t="s">
        <v>47</v>
      </c>
      <c r="C15" s="14">
        <v>1</v>
      </c>
      <c r="D15" s="65"/>
      <c r="E15" s="66">
        <f aca="true" t="shared" si="4" ref="E15">C15*D15</f>
        <v>0</v>
      </c>
      <c r="F15" s="67"/>
      <c r="G15" s="68">
        <f aca="true" t="shared" si="5" ref="G15">C15*F15</f>
        <v>0</v>
      </c>
      <c r="H15" s="22"/>
    </row>
    <row r="16" spans="1:8" s="12" customFormat="1" ht="12.75">
      <c r="A16" s="52">
        <v>6</v>
      </c>
      <c r="B16" s="59" t="s">
        <v>25</v>
      </c>
      <c r="C16" s="14">
        <v>2</v>
      </c>
      <c r="D16" s="69"/>
      <c r="E16" s="66">
        <f t="shared" si="2"/>
        <v>0</v>
      </c>
      <c r="F16" s="67"/>
      <c r="G16" s="68">
        <f t="shared" si="3"/>
        <v>0</v>
      </c>
      <c r="H16" s="22"/>
    </row>
    <row r="17" spans="1:8" s="12" customFormat="1" ht="12.75">
      <c r="A17" s="52">
        <v>7</v>
      </c>
      <c r="B17" s="59" t="s">
        <v>53</v>
      </c>
      <c r="C17" s="14">
        <v>1</v>
      </c>
      <c r="D17" s="65"/>
      <c r="E17" s="66">
        <f t="shared" si="2"/>
        <v>0</v>
      </c>
      <c r="F17" s="67"/>
      <c r="G17" s="68">
        <f t="shared" si="3"/>
        <v>0</v>
      </c>
      <c r="H17" s="22"/>
    </row>
    <row r="18" spans="1:8" s="12" customFormat="1" ht="12.75">
      <c r="A18" s="52">
        <v>8</v>
      </c>
      <c r="B18" s="59" t="s">
        <v>54</v>
      </c>
      <c r="C18" s="14">
        <v>1</v>
      </c>
      <c r="D18" s="65"/>
      <c r="E18" s="66">
        <f t="shared" si="2"/>
        <v>0</v>
      </c>
      <c r="F18" s="67"/>
      <c r="G18" s="68">
        <f t="shared" si="3"/>
        <v>0</v>
      </c>
      <c r="H18" s="22"/>
    </row>
    <row r="19" spans="1:8" s="12" customFormat="1" ht="24">
      <c r="A19" s="52">
        <v>9</v>
      </c>
      <c r="B19" s="59" t="s">
        <v>55</v>
      </c>
      <c r="C19" s="14">
        <v>1</v>
      </c>
      <c r="D19" s="65"/>
      <c r="E19" s="66">
        <f t="shared" si="2"/>
        <v>0</v>
      </c>
      <c r="F19" s="67"/>
      <c r="G19" s="68">
        <f t="shared" si="3"/>
        <v>0</v>
      </c>
      <c r="H19" s="22"/>
    </row>
    <row r="20" spans="1:8" s="12" customFormat="1" ht="12.75">
      <c r="A20" s="52">
        <v>10</v>
      </c>
      <c r="B20" s="59" t="s">
        <v>26</v>
      </c>
      <c r="C20" s="14">
        <v>1</v>
      </c>
      <c r="D20" s="65"/>
      <c r="E20" s="66">
        <f t="shared" si="2"/>
        <v>0</v>
      </c>
      <c r="F20" s="67"/>
      <c r="G20" s="68">
        <f t="shared" si="3"/>
        <v>0</v>
      </c>
      <c r="H20" s="22"/>
    </row>
    <row r="21" spans="1:8" s="12" customFormat="1" ht="30" customHeight="1">
      <c r="A21" s="13">
        <v>11</v>
      </c>
      <c r="B21" s="57" t="s">
        <v>56</v>
      </c>
      <c r="C21" s="34">
        <v>4</v>
      </c>
      <c r="D21" s="65"/>
      <c r="E21" s="66">
        <f aca="true" t="shared" si="6" ref="E21">C21*D21</f>
        <v>0</v>
      </c>
      <c r="F21" s="67"/>
      <c r="G21" s="67">
        <f aca="true" t="shared" si="7" ref="G21">C21*F21</f>
        <v>0</v>
      </c>
      <c r="H21" s="20"/>
    </row>
    <row r="22" spans="1:8" s="12" customFormat="1" ht="12.75">
      <c r="A22" s="52">
        <v>12</v>
      </c>
      <c r="B22" s="59" t="s">
        <v>27</v>
      </c>
      <c r="C22" s="14">
        <v>1</v>
      </c>
      <c r="D22" s="65"/>
      <c r="E22" s="66">
        <f aca="true" t="shared" si="8" ref="E22">C22*D22</f>
        <v>0</v>
      </c>
      <c r="F22" s="67"/>
      <c r="G22" s="68">
        <f aca="true" t="shared" si="9" ref="G22">C22*F22</f>
        <v>0</v>
      </c>
      <c r="H22" s="22"/>
    </row>
    <row r="23" spans="1:8" s="12" customFormat="1" ht="15.75" customHeight="1">
      <c r="A23" s="13">
        <v>13</v>
      </c>
      <c r="B23" s="57" t="s">
        <v>24</v>
      </c>
      <c r="C23" s="34">
        <v>1</v>
      </c>
      <c r="D23" s="65"/>
      <c r="E23" s="66">
        <f>C23*D23</f>
        <v>0</v>
      </c>
      <c r="F23" s="67"/>
      <c r="G23" s="67">
        <f aca="true" t="shared" si="10" ref="G23:G24">C23*F23</f>
        <v>0</v>
      </c>
      <c r="H23" s="20"/>
    </row>
    <row r="24" spans="1:8" s="12" customFormat="1" ht="12.75">
      <c r="A24" s="13">
        <v>14</v>
      </c>
      <c r="B24" s="57" t="s">
        <v>22</v>
      </c>
      <c r="C24" s="34">
        <v>2</v>
      </c>
      <c r="D24" s="65"/>
      <c r="E24" s="66">
        <f>C24*D24</f>
        <v>0</v>
      </c>
      <c r="F24" s="67"/>
      <c r="G24" s="67">
        <f t="shared" si="10"/>
        <v>0</v>
      </c>
      <c r="H24" s="20"/>
    </row>
    <row r="25" spans="1:8" s="12" customFormat="1" ht="12.75" customHeight="1">
      <c r="A25" s="13"/>
      <c r="B25" s="37" t="s">
        <v>38</v>
      </c>
      <c r="C25" s="19"/>
      <c r="D25" s="70"/>
      <c r="E25" s="71"/>
      <c r="F25" s="72"/>
      <c r="G25" s="72"/>
      <c r="H25" s="20"/>
    </row>
    <row r="26" spans="1:8" s="12" customFormat="1" ht="38.25" customHeight="1">
      <c r="A26" s="52">
        <v>15</v>
      </c>
      <c r="B26" s="58" t="s">
        <v>57</v>
      </c>
      <c r="C26" s="34">
        <v>5</v>
      </c>
      <c r="D26" s="73"/>
      <c r="E26" s="66">
        <f>C26*D26</f>
        <v>0</v>
      </c>
      <c r="F26" s="67"/>
      <c r="G26" s="68">
        <f>C26*F26</f>
        <v>0</v>
      </c>
      <c r="H26" s="20"/>
    </row>
    <row r="27" spans="1:8" s="12" customFormat="1" ht="12.75">
      <c r="A27" s="52">
        <v>16</v>
      </c>
      <c r="B27" s="58" t="s">
        <v>62</v>
      </c>
      <c r="C27" s="35">
        <v>5</v>
      </c>
      <c r="D27" s="73"/>
      <c r="E27" s="66">
        <f>C27*D27</f>
        <v>0</v>
      </c>
      <c r="F27" s="67"/>
      <c r="G27" s="68">
        <f>C27*F27</f>
        <v>0</v>
      </c>
      <c r="H27" s="20"/>
    </row>
    <row r="28" spans="1:8" s="12" customFormat="1" ht="24.75" customHeight="1">
      <c r="A28" s="52">
        <v>17</v>
      </c>
      <c r="B28" s="58" t="s">
        <v>58</v>
      </c>
      <c r="C28" s="34">
        <v>5</v>
      </c>
      <c r="D28" s="73"/>
      <c r="E28" s="66">
        <f>C28*D28</f>
        <v>0</v>
      </c>
      <c r="F28" s="67"/>
      <c r="G28" s="68">
        <f>C28*F28</f>
        <v>0</v>
      </c>
      <c r="H28" s="20"/>
    </row>
    <row r="29" spans="1:8" s="12" customFormat="1" ht="12.75">
      <c r="A29" s="52">
        <v>18</v>
      </c>
      <c r="B29" s="58" t="s">
        <v>62</v>
      </c>
      <c r="C29" s="35">
        <v>5</v>
      </c>
      <c r="D29" s="73"/>
      <c r="E29" s="66">
        <f aca="true" t="shared" si="11" ref="E29:E30">C29*D29</f>
        <v>0</v>
      </c>
      <c r="F29" s="67"/>
      <c r="G29" s="68">
        <f aca="true" t="shared" si="12" ref="G29:G30">C29*F29</f>
        <v>0</v>
      </c>
      <c r="H29" s="20"/>
    </row>
    <row r="30" spans="1:8" s="12" customFormat="1" ht="13.5" customHeight="1">
      <c r="A30" s="52">
        <v>19</v>
      </c>
      <c r="B30" s="58" t="s">
        <v>28</v>
      </c>
      <c r="C30" s="35">
        <v>10</v>
      </c>
      <c r="D30" s="73"/>
      <c r="E30" s="66">
        <f t="shared" si="11"/>
        <v>0</v>
      </c>
      <c r="F30" s="67"/>
      <c r="G30" s="68">
        <f t="shared" si="12"/>
        <v>0</v>
      </c>
      <c r="H30" s="20"/>
    </row>
    <row r="31" spans="1:8" s="12" customFormat="1" ht="12.75" customHeight="1">
      <c r="A31" s="13"/>
      <c r="B31" s="37" t="s">
        <v>37</v>
      </c>
      <c r="C31" s="19"/>
      <c r="D31" s="70"/>
      <c r="E31" s="71"/>
      <c r="F31" s="72"/>
      <c r="G31" s="72"/>
      <c r="H31" s="20"/>
    </row>
    <row r="32" spans="1:8" s="12" customFormat="1" ht="38.25" customHeight="1">
      <c r="A32" s="52">
        <v>20</v>
      </c>
      <c r="B32" s="58" t="s">
        <v>57</v>
      </c>
      <c r="C32" s="34">
        <v>11</v>
      </c>
      <c r="D32" s="73"/>
      <c r="E32" s="66">
        <f>C32*D32</f>
        <v>0</v>
      </c>
      <c r="F32" s="67"/>
      <c r="G32" s="68">
        <f>C32*F32</f>
        <v>0</v>
      </c>
      <c r="H32" s="20"/>
    </row>
    <row r="33" spans="1:8" s="12" customFormat="1" ht="12.75">
      <c r="A33" s="52">
        <v>21</v>
      </c>
      <c r="B33" s="58" t="s">
        <v>62</v>
      </c>
      <c r="C33" s="35">
        <v>11</v>
      </c>
      <c r="D33" s="73"/>
      <c r="E33" s="66">
        <f>C33*D33</f>
        <v>0</v>
      </c>
      <c r="F33" s="67"/>
      <c r="G33" s="68">
        <f>C33*F33</f>
        <v>0</v>
      </c>
      <c r="H33" s="20"/>
    </row>
    <row r="34" spans="1:8" s="12" customFormat="1" ht="24.75" customHeight="1">
      <c r="A34" s="52">
        <v>22</v>
      </c>
      <c r="B34" s="58" t="s">
        <v>58</v>
      </c>
      <c r="C34" s="34">
        <v>37</v>
      </c>
      <c r="D34" s="73"/>
      <c r="E34" s="66">
        <f>C34*D34</f>
        <v>0</v>
      </c>
      <c r="F34" s="67"/>
      <c r="G34" s="68">
        <f>C34*F34</f>
        <v>0</v>
      </c>
      <c r="H34" s="20"/>
    </row>
    <row r="35" spans="1:8" s="12" customFormat="1" ht="12.75">
      <c r="A35" s="52">
        <v>23</v>
      </c>
      <c r="B35" s="58" t="s">
        <v>62</v>
      </c>
      <c r="C35" s="35">
        <v>37</v>
      </c>
      <c r="D35" s="73"/>
      <c r="E35" s="66">
        <f aca="true" t="shared" si="13" ref="E35:E37">C35*D35</f>
        <v>0</v>
      </c>
      <c r="F35" s="67"/>
      <c r="G35" s="68">
        <f aca="true" t="shared" si="14" ref="G35:G37">C35*F35</f>
        <v>0</v>
      </c>
      <c r="H35" s="20"/>
    </row>
    <row r="36" spans="1:8" s="12" customFormat="1" ht="24" customHeight="1">
      <c r="A36" s="52">
        <v>24</v>
      </c>
      <c r="B36" s="58" t="s">
        <v>60</v>
      </c>
      <c r="C36" s="34">
        <v>1</v>
      </c>
      <c r="D36" s="73"/>
      <c r="E36" s="66">
        <f t="shared" si="13"/>
        <v>0</v>
      </c>
      <c r="F36" s="67"/>
      <c r="G36" s="68">
        <f t="shared" si="14"/>
        <v>0</v>
      </c>
      <c r="H36" s="20"/>
    </row>
    <row r="37" spans="1:8" s="12" customFormat="1" ht="13.5" customHeight="1">
      <c r="A37" s="52">
        <v>25</v>
      </c>
      <c r="B37" s="58" t="s">
        <v>28</v>
      </c>
      <c r="C37" s="35">
        <v>49</v>
      </c>
      <c r="D37" s="73"/>
      <c r="E37" s="66">
        <f t="shared" si="13"/>
        <v>0</v>
      </c>
      <c r="F37" s="67"/>
      <c r="G37" s="68">
        <f t="shared" si="14"/>
        <v>0</v>
      </c>
      <c r="H37" s="20"/>
    </row>
    <row r="38" spans="1:8" s="12" customFormat="1" ht="12.75" customHeight="1">
      <c r="A38" s="13"/>
      <c r="B38" s="37" t="s">
        <v>35</v>
      </c>
      <c r="C38" s="19"/>
      <c r="D38" s="70"/>
      <c r="E38" s="71"/>
      <c r="F38" s="72"/>
      <c r="G38" s="72"/>
      <c r="H38" s="20"/>
    </row>
    <row r="39" spans="1:8" s="12" customFormat="1" ht="38.25" customHeight="1">
      <c r="A39" s="52">
        <v>26</v>
      </c>
      <c r="B39" s="58" t="s">
        <v>57</v>
      </c>
      <c r="C39" s="34">
        <v>5</v>
      </c>
      <c r="D39" s="73"/>
      <c r="E39" s="66">
        <f>C39*D39</f>
        <v>0</v>
      </c>
      <c r="F39" s="67"/>
      <c r="G39" s="68">
        <f>C39*F39</f>
        <v>0</v>
      </c>
      <c r="H39" s="20"/>
    </row>
    <row r="40" spans="1:8" s="12" customFormat="1" ht="12.75">
      <c r="A40" s="52">
        <v>27</v>
      </c>
      <c r="B40" s="58" t="s">
        <v>62</v>
      </c>
      <c r="C40" s="35">
        <v>5</v>
      </c>
      <c r="D40" s="73"/>
      <c r="E40" s="66">
        <f>C40*D40</f>
        <v>0</v>
      </c>
      <c r="F40" s="67"/>
      <c r="G40" s="68">
        <f>C40*F40</f>
        <v>0</v>
      </c>
      <c r="H40" s="20"/>
    </row>
    <row r="41" spans="1:8" s="12" customFormat="1" ht="24.75" customHeight="1">
      <c r="A41" s="52">
        <v>28</v>
      </c>
      <c r="B41" s="58" t="s">
        <v>58</v>
      </c>
      <c r="C41" s="34">
        <v>48</v>
      </c>
      <c r="D41" s="73"/>
      <c r="E41" s="66">
        <f>C41*D41</f>
        <v>0</v>
      </c>
      <c r="F41" s="67"/>
      <c r="G41" s="68">
        <f>C41*F41</f>
        <v>0</v>
      </c>
      <c r="H41" s="20"/>
    </row>
    <row r="42" spans="1:8" s="12" customFormat="1" ht="12.75">
      <c r="A42" s="52">
        <v>29</v>
      </c>
      <c r="B42" s="58" t="s">
        <v>62</v>
      </c>
      <c r="C42" s="35">
        <v>48</v>
      </c>
      <c r="D42" s="73"/>
      <c r="E42" s="66">
        <f aca="true" t="shared" si="15" ref="E42:E62">C42*D42</f>
        <v>0</v>
      </c>
      <c r="F42" s="67"/>
      <c r="G42" s="68">
        <f aca="true" t="shared" si="16" ref="G42:G62">C42*F42</f>
        <v>0</v>
      </c>
      <c r="H42" s="20"/>
    </row>
    <row r="43" spans="1:8" s="12" customFormat="1" ht="24" customHeight="1">
      <c r="A43" s="52">
        <v>30</v>
      </c>
      <c r="B43" s="58" t="s">
        <v>60</v>
      </c>
      <c r="C43" s="34">
        <v>5</v>
      </c>
      <c r="D43" s="73"/>
      <c r="E43" s="66">
        <f t="shared" si="15"/>
        <v>0</v>
      </c>
      <c r="F43" s="67"/>
      <c r="G43" s="68">
        <f t="shared" si="16"/>
        <v>0</v>
      </c>
      <c r="H43" s="20"/>
    </row>
    <row r="44" spans="1:8" s="12" customFormat="1" ht="24" customHeight="1">
      <c r="A44" s="52">
        <v>31</v>
      </c>
      <c r="B44" s="58" t="s">
        <v>59</v>
      </c>
      <c r="C44" s="34">
        <v>1</v>
      </c>
      <c r="D44" s="74"/>
      <c r="E44" s="66">
        <f t="shared" si="15"/>
        <v>0</v>
      </c>
      <c r="F44" s="67"/>
      <c r="G44" s="68">
        <f t="shared" si="16"/>
        <v>0</v>
      </c>
      <c r="H44" s="20"/>
    </row>
    <row r="45" spans="1:8" s="12" customFormat="1" ht="13.5" customHeight="1">
      <c r="A45" s="52">
        <v>32</v>
      </c>
      <c r="B45" s="58" t="s">
        <v>28</v>
      </c>
      <c r="C45" s="35">
        <v>58</v>
      </c>
      <c r="D45" s="73"/>
      <c r="E45" s="66">
        <f t="shared" si="15"/>
        <v>0</v>
      </c>
      <c r="F45" s="67"/>
      <c r="G45" s="68">
        <f t="shared" si="16"/>
        <v>0</v>
      </c>
      <c r="H45" s="20"/>
    </row>
    <row r="46" spans="1:8" s="12" customFormat="1" ht="12.75" customHeight="1">
      <c r="A46" s="13"/>
      <c r="B46" s="37" t="s">
        <v>36</v>
      </c>
      <c r="C46" s="19"/>
      <c r="D46" s="70"/>
      <c r="E46" s="71"/>
      <c r="F46" s="72"/>
      <c r="G46" s="72"/>
      <c r="H46" s="20"/>
    </row>
    <row r="47" spans="1:8" s="12" customFormat="1" ht="63.75" customHeight="1">
      <c r="A47" s="52">
        <v>33</v>
      </c>
      <c r="B47" s="58" t="s">
        <v>63</v>
      </c>
      <c r="C47" s="34">
        <v>2</v>
      </c>
      <c r="D47" s="73"/>
      <c r="E47" s="66">
        <f>C47*D47</f>
        <v>0</v>
      </c>
      <c r="F47" s="67"/>
      <c r="G47" s="68">
        <f>C47*F47</f>
        <v>0</v>
      </c>
      <c r="H47" s="20"/>
    </row>
    <row r="48" spans="1:8" s="12" customFormat="1" ht="38.25" customHeight="1">
      <c r="A48" s="52">
        <v>34</v>
      </c>
      <c r="B48" s="58" t="s">
        <v>57</v>
      </c>
      <c r="C48" s="34">
        <v>11</v>
      </c>
      <c r="D48" s="73"/>
      <c r="E48" s="66">
        <f>C48*D48</f>
        <v>0</v>
      </c>
      <c r="F48" s="67"/>
      <c r="G48" s="68">
        <f>C48*F48</f>
        <v>0</v>
      </c>
      <c r="H48" s="20"/>
    </row>
    <row r="49" spans="1:8" s="12" customFormat="1" ht="12.75">
      <c r="A49" s="52">
        <v>35</v>
      </c>
      <c r="B49" s="58" t="s">
        <v>62</v>
      </c>
      <c r="C49" s="35">
        <v>11</v>
      </c>
      <c r="D49" s="73"/>
      <c r="E49" s="66">
        <f>C49*D49</f>
        <v>0</v>
      </c>
      <c r="F49" s="67"/>
      <c r="G49" s="68">
        <f>C49*F49</f>
        <v>0</v>
      </c>
      <c r="H49" s="20"/>
    </row>
    <row r="50" spans="1:8" s="12" customFormat="1" ht="24.75" customHeight="1">
      <c r="A50" s="52">
        <v>36</v>
      </c>
      <c r="B50" s="58" t="s">
        <v>58</v>
      </c>
      <c r="C50" s="34">
        <v>34</v>
      </c>
      <c r="D50" s="73"/>
      <c r="E50" s="66">
        <f>C50*D50</f>
        <v>0</v>
      </c>
      <c r="F50" s="67"/>
      <c r="G50" s="68">
        <f>C50*F50</f>
        <v>0</v>
      </c>
      <c r="H50" s="20"/>
    </row>
    <row r="51" spans="1:8" s="12" customFormat="1" ht="12.75">
      <c r="A51" s="52">
        <v>37</v>
      </c>
      <c r="B51" s="58" t="s">
        <v>62</v>
      </c>
      <c r="C51" s="35">
        <v>34</v>
      </c>
      <c r="D51" s="73"/>
      <c r="E51" s="66">
        <f aca="true" t="shared" si="17" ref="E51:E53">C51*D51</f>
        <v>0</v>
      </c>
      <c r="F51" s="67"/>
      <c r="G51" s="68">
        <f aca="true" t="shared" si="18" ref="G51:G53">C51*F51</f>
        <v>0</v>
      </c>
      <c r="H51" s="20"/>
    </row>
    <row r="52" spans="1:8" s="12" customFormat="1" ht="24" customHeight="1">
      <c r="A52" s="52">
        <v>38</v>
      </c>
      <c r="B52" s="58" t="s">
        <v>60</v>
      </c>
      <c r="C52" s="34">
        <v>4</v>
      </c>
      <c r="D52" s="73"/>
      <c r="E52" s="66">
        <f t="shared" si="17"/>
        <v>0</v>
      </c>
      <c r="F52" s="67"/>
      <c r="G52" s="68">
        <f t="shared" si="18"/>
        <v>0</v>
      </c>
      <c r="H52" s="20"/>
    </row>
    <row r="53" spans="1:8" s="12" customFormat="1" ht="13.5" customHeight="1">
      <c r="A53" s="52">
        <v>39</v>
      </c>
      <c r="B53" s="58" t="s">
        <v>28</v>
      </c>
      <c r="C53" s="35">
        <v>49</v>
      </c>
      <c r="D53" s="73"/>
      <c r="E53" s="66">
        <f t="shared" si="17"/>
        <v>0</v>
      </c>
      <c r="F53" s="67"/>
      <c r="G53" s="68">
        <f t="shared" si="18"/>
        <v>0</v>
      </c>
      <c r="H53" s="20"/>
    </row>
    <row r="54" spans="1:8" s="12" customFormat="1" ht="12.75" customHeight="1">
      <c r="A54" s="13"/>
      <c r="B54" s="37" t="s">
        <v>39</v>
      </c>
      <c r="C54" s="19"/>
      <c r="D54" s="70"/>
      <c r="E54" s="71"/>
      <c r="F54" s="72"/>
      <c r="G54" s="72"/>
      <c r="H54" s="20"/>
    </row>
    <row r="55" spans="1:8" s="12" customFormat="1" ht="38.25" customHeight="1">
      <c r="A55" s="52">
        <v>40</v>
      </c>
      <c r="B55" s="58" t="s">
        <v>57</v>
      </c>
      <c r="C55" s="34">
        <v>6</v>
      </c>
      <c r="D55" s="73"/>
      <c r="E55" s="66">
        <f>C55*D55</f>
        <v>0</v>
      </c>
      <c r="F55" s="67"/>
      <c r="G55" s="68">
        <f>C55*F55</f>
        <v>0</v>
      </c>
      <c r="H55" s="20"/>
    </row>
    <row r="56" spans="1:8" s="12" customFormat="1" ht="12.75">
      <c r="A56" s="52">
        <v>41</v>
      </c>
      <c r="B56" s="58" t="s">
        <v>62</v>
      </c>
      <c r="C56" s="35">
        <v>6</v>
      </c>
      <c r="D56" s="73"/>
      <c r="E56" s="66">
        <f>C56*D56</f>
        <v>0</v>
      </c>
      <c r="F56" s="67"/>
      <c r="G56" s="68">
        <f>C56*F56</f>
        <v>0</v>
      </c>
      <c r="H56" s="20"/>
    </row>
    <row r="57" spans="1:8" s="12" customFormat="1" ht="24.75" customHeight="1">
      <c r="A57" s="52">
        <v>42</v>
      </c>
      <c r="B57" s="58" t="s">
        <v>58</v>
      </c>
      <c r="C57" s="34">
        <v>53</v>
      </c>
      <c r="D57" s="73"/>
      <c r="E57" s="66">
        <f>C57*D57</f>
        <v>0</v>
      </c>
      <c r="F57" s="67"/>
      <c r="G57" s="68">
        <f>C57*F57</f>
        <v>0</v>
      </c>
      <c r="H57" s="20"/>
    </row>
    <row r="58" spans="1:8" s="12" customFormat="1" ht="12.75">
      <c r="A58" s="52">
        <v>43</v>
      </c>
      <c r="B58" s="58" t="s">
        <v>62</v>
      </c>
      <c r="C58" s="35">
        <v>53</v>
      </c>
      <c r="D58" s="73"/>
      <c r="E58" s="66">
        <f aca="true" t="shared" si="19" ref="E58:E60">C58*D58</f>
        <v>0</v>
      </c>
      <c r="F58" s="67"/>
      <c r="G58" s="68">
        <f aca="true" t="shared" si="20" ref="G58:G60">C58*F58</f>
        <v>0</v>
      </c>
      <c r="H58" s="20"/>
    </row>
    <row r="59" spans="1:8" s="12" customFormat="1" ht="24" customHeight="1">
      <c r="A59" s="52">
        <v>44</v>
      </c>
      <c r="B59" s="58" t="s">
        <v>60</v>
      </c>
      <c r="C59" s="34">
        <v>1</v>
      </c>
      <c r="D59" s="73"/>
      <c r="E59" s="66">
        <f t="shared" si="19"/>
        <v>0</v>
      </c>
      <c r="F59" s="67"/>
      <c r="G59" s="68">
        <f t="shared" si="20"/>
        <v>0</v>
      </c>
      <c r="H59" s="20"/>
    </row>
    <row r="60" spans="1:8" s="12" customFormat="1" ht="13.5" customHeight="1">
      <c r="A60" s="52">
        <v>45</v>
      </c>
      <c r="B60" s="58" t="s">
        <v>28</v>
      </c>
      <c r="C60" s="35">
        <v>60</v>
      </c>
      <c r="D60" s="73"/>
      <c r="E60" s="66">
        <f t="shared" si="19"/>
        <v>0</v>
      </c>
      <c r="F60" s="67"/>
      <c r="G60" s="68">
        <f t="shared" si="20"/>
        <v>0</v>
      </c>
      <c r="H60" s="20"/>
    </row>
    <row r="61" spans="1:8" s="12" customFormat="1" ht="12.75" customHeight="1">
      <c r="A61" s="13"/>
      <c r="B61" s="37" t="s">
        <v>34</v>
      </c>
      <c r="C61" s="19"/>
      <c r="D61" s="70"/>
      <c r="E61" s="71"/>
      <c r="F61" s="72"/>
      <c r="G61" s="72"/>
      <c r="H61" s="20"/>
    </row>
    <row r="62" spans="1:8" s="12" customFormat="1" ht="38.25" customHeight="1">
      <c r="A62" s="52">
        <v>46</v>
      </c>
      <c r="B62" s="58" t="s">
        <v>61</v>
      </c>
      <c r="C62" s="35">
        <v>1</v>
      </c>
      <c r="D62" s="73"/>
      <c r="E62" s="66">
        <f t="shared" si="15"/>
        <v>0</v>
      </c>
      <c r="F62" s="67"/>
      <c r="G62" s="68">
        <f t="shared" si="16"/>
        <v>0</v>
      </c>
      <c r="H62" s="20"/>
    </row>
    <row r="63" spans="1:8" s="12" customFormat="1" ht="12.75" customHeight="1">
      <c r="A63" s="13"/>
      <c r="B63" s="37" t="s">
        <v>33</v>
      </c>
      <c r="C63" s="19"/>
      <c r="D63" s="70"/>
      <c r="E63" s="71"/>
      <c r="F63" s="72"/>
      <c r="G63" s="72"/>
      <c r="H63" s="20"/>
    </row>
    <row r="64" spans="1:8" s="12" customFormat="1" ht="12.75" customHeight="1">
      <c r="A64" s="52">
        <v>47</v>
      </c>
      <c r="B64" s="53" t="s">
        <v>29</v>
      </c>
      <c r="C64" s="14">
        <v>8000</v>
      </c>
      <c r="D64" s="75"/>
      <c r="E64" s="76">
        <f aca="true" t="shared" si="21" ref="E64:E70">C64*D64</f>
        <v>0</v>
      </c>
      <c r="F64" s="77"/>
      <c r="G64" s="78">
        <f aca="true" t="shared" si="22" ref="G64:G70">C64*F64</f>
        <v>0</v>
      </c>
      <c r="H64" s="20"/>
    </row>
    <row r="65" spans="1:8" s="12" customFormat="1" ht="13.5" customHeight="1">
      <c r="A65" s="52">
        <v>48</v>
      </c>
      <c r="B65" s="53" t="s">
        <v>30</v>
      </c>
      <c r="C65" s="14">
        <v>20</v>
      </c>
      <c r="D65" s="75"/>
      <c r="E65" s="76">
        <f>C65*D65</f>
        <v>0</v>
      </c>
      <c r="F65" s="77"/>
      <c r="G65" s="78">
        <f>C65*F65</f>
        <v>0</v>
      </c>
      <c r="H65" s="20"/>
    </row>
    <row r="66" spans="1:8" s="12" customFormat="1" ht="12.75" customHeight="1">
      <c r="A66" s="52">
        <v>49</v>
      </c>
      <c r="B66" s="53" t="s">
        <v>45</v>
      </c>
      <c r="C66" s="14">
        <v>100</v>
      </c>
      <c r="D66" s="75"/>
      <c r="E66" s="76">
        <f>C66*D66</f>
        <v>0</v>
      </c>
      <c r="F66" s="77"/>
      <c r="G66" s="78">
        <f>C66*F66</f>
        <v>0</v>
      </c>
      <c r="H66" s="20"/>
    </row>
    <row r="67" spans="1:8" s="12" customFormat="1" ht="12.75">
      <c r="A67" s="52">
        <v>50</v>
      </c>
      <c r="B67" s="53" t="s">
        <v>40</v>
      </c>
      <c r="C67" s="14">
        <v>2000</v>
      </c>
      <c r="D67" s="77"/>
      <c r="E67" s="76">
        <f t="shared" si="21"/>
        <v>0</v>
      </c>
      <c r="F67" s="77"/>
      <c r="G67" s="78">
        <f t="shared" si="22"/>
        <v>0</v>
      </c>
      <c r="H67" s="20"/>
    </row>
    <row r="68" spans="1:8" s="12" customFormat="1" ht="25.5" customHeight="1">
      <c r="A68" s="52">
        <v>51</v>
      </c>
      <c r="B68" s="53" t="s">
        <v>48</v>
      </c>
      <c r="C68" s="14">
        <v>200</v>
      </c>
      <c r="D68" s="75"/>
      <c r="E68" s="76">
        <f>C68*D68</f>
        <v>0</v>
      </c>
      <c r="F68" s="77"/>
      <c r="G68" s="78">
        <f>C68*F68</f>
        <v>0</v>
      </c>
      <c r="H68" s="20"/>
    </row>
    <row r="69" spans="1:8" s="12" customFormat="1" ht="12.75">
      <c r="A69" s="52">
        <v>52</v>
      </c>
      <c r="B69" s="53" t="s">
        <v>14</v>
      </c>
      <c r="C69" s="14">
        <v>1</v>
      </c>
      <c r="D69" s="77"/>
      <c r="E69" s="76">
        <f t="shared" si="21"/>
        <v>0</v>
      </c>
      <c r="F69" s="77"/>
      <c r="G69" s="78">
        <f t="shared" si="22"/>
        <v>0</v>
      </c>
      <c r="H69" s="20"/>
    </row>
    <row r="70" spans="1:8" s="12" customFormat="1" ht="24">
      <c r="A70" s="52">
        <v>53</v>
      </c>
      <c r="B70" s="53" t="s">
        <v>17</v>
      </c>
      <c r="C70" s="14">
        <v>1</v>
      </c>
      <c r="D70" s="77"/>
      <c r="E70" s="76">
        <f t="shared" si="21"/>
        <v>0</v>
      </c>
      <c r="F70" s="77"/>
      <c r="G70" s="78">
        <f t="shared" si="22"/>
        <v>0</v>
      </c>
      <c r="H70" s="20"/>
    </row>
    <row r="71" spans="1:8" s="12" customFormat="1" ht="12.75">
      <c r="A71" s="52">
        <v>54</v>
      </c>
      <c r="B71" s="54" t="s">
        <v>31</v>
      </c>
      <c r="C71" s="14">
        <v>500</v>
      </c>
      <c r="D71" s="77"/>
      <c r="E71" s="76">
        <f>C71*D71</f>
        <v>0</v>
      </c>
      <c r="F71" s="77"/>
      <c r="G71" s="78">
        <f>C71*F71</f>
        <v>0</v>
      </c>
      <c r="H71" s="20"/>
    </row>
    <row r="72" spans="1:8" s="12" customFormat="1" ht="12.75">
      <c r="A72" s="13">
        <v>55</v>
      </c>
      <c r="B72" s="54" t="s">
        <v>32</v>
      </c>
      <c r="C72" s="35">
        <v>1</v>
      </c>
      <c r="D72" s="79"/>
      <c r="E72" s="80">
        <f aca="true" t="shared" si="23" ref="E72:E76">C72*D72</f>
        <v>0</v>
      </c>
      <c r="F72" s="79"/>
      <c r="G72" s="79">
        <f aca="true" t="shared" si="24" ref="G72:G77">C72*F72</f>
        <v>0</v>
      </c>
      <c r="H72" s="20"/>
    </row>
    <row r="73" spans="1:8" s="12" customFormat="1" ht="24">
      <c r="A73" s="13">
        <v>56</v>
      </c>
      <c r="B73" s="54" t="s">
        <v>42</v>
      </c>
      <c r="C73" s="35">
        <v>1</v>
      </c>
      <c r="D73" s="77"/>
      <c r="E73" s="76">
        <f t="shared" si="23"/>
        <v>0</v>
      </c>
      <c r="F73" s="77"/>
      <c r="G73" s="77">
        <f t="shared" si="24"/>
        <v>0</v>
      </c>
      <c r="H73" s="20"/>
    </row>
    <row r="74" spans="1:8" s="12" customFormat="1" ht="12.75">
      <c r="A74" s="13">
        <v>57</v>
      </c>
      <c r="B74" s="54" t="s">
        <v>19</v>
      </c>
      <c r="C74" s="35">
        <v>14</v>
      </c>
      <c r="D74" s="77"/>
      <c r="E74" s="76">
        <f t="shared" si="23"/>
        <v>0</v>
      </c>
      <c r="F74" s="77"/>
      <c r="G74" s="77">
        <f t="shared" si="24"/>
        <v>0</v>
      </c>
      <c r="H74" s="20"/>
    </row>
    <row r="75" spans="1:8" s="12" customFormat="1" ht="12.75">
      <c r="A75" s="13">
        <v>58</v>
      </c>
      <c r="B75" s="54" t="s">
        <v>15</v>
      </c>
      <c r="C75" s="35">
        <v>1</v>
      </c>
      <c r="D75" s="79"/>
      <c r="E75" s="80">
        <f t="shared" si="23"/>
        <v>0</v>
      </c>
      <c r="F75" s="79"/>
      <c r="G75" s="79">
        <f t="shared" si="24"/>
        <v>0</v>
      </c>
      <c r="H75" s="20"/>
    </row>
    <row r="76" spans="1:8" s="12" customFormat="1" ht="36">
      <c r="A76" s="13">
        <v>59</v>
      </c>
      <c r="B76" s="55" t="s">
        <v>41</v>
      </c>
      <c r="C76" s="35">
        <v>1</v>
      </c>
      <c r="D76" s="77"/>
      <c r="E76" s="76">
        <f t="shared" si="23"/>
        <v>0</v>
      </c>
      <c r="F76" s="77"/>
      <c r="G76" s="77">
        <f aca="true" t="shared" si="25" ref="G76">C76*F76</f>
        <v>0</v>
      </c>
      <c r="H76" s="20"/>
    </row>
    <row r="77" spans="1:8" s="12" customFormat="1" ht="24">
      <c r="A77" s="13">
        <v>60</v>
      </c>
      <c r="B77" s="55" t="s">
        <v>23</v>
      </c>
      <c r="C77" s="35">
        <v>1</v>
      </c>
      <c r="D77" s="77"/>
      <c r="E77" s="76"/>
      <c r="F77" s="77"/>
      <c r="G77" s="77">
        <f t="shared" si="24"/>
        <v>0</v>
      </c>
      <c r="H77" s="20"/>
    </row>
    <row r="78" spans="1:7" ht="12.75">
      <c r="A78" s="13"/>
      <c r="B78" s="17" t="s">
        <v>43</v>
      </c>
      <c r="C78" s="18"/>
      <c r="D78" s="81"/>
      <c r="E78" s="82"/>
      <c r="F78" s="81"/>
      <c r="G78" s="81"/>
    </row>
    <row r="79" spans="1:8" s="12" customFormat="1" ht="12" customHeight="1">
      <c r="A79" s="13">
        <v>61</v>
      </c>
      <c r="B79" s="62" t="s">
        <v>64</v>
      </c>
      <c r="C79" s="35">
        <v>1</v>
      </c>
      <c r="D79" s="65"/>
      <c r="E79" s="82">
        <f aca="true" t="shared" si="26" ref="E79:E80">C79*D79</f>
        <v>0</v>
      </c>
      <c r="F79" s="65"/>
      <c r="G79" s="65">
        <f>C79*F79</f>
        <v>0</v>
      </c>
      <c r="H79" s="22"/>
    </row>
    <row r="80" spans="1:8" s="12" customFormat="1" ht="12.75">
      <c r="A80" s="13">
        <v>62</v>
      </c>
      <c r="B80" s="56" t="s">
        <v>65</v>
      </c>
      <c r="C80" s="35">
        <v>1</v>
      </c>
      <c r="D80" s="65"/>
      <c r="E80" s="82">
        <f t="shared" si="26"/>
        <v>0</v>
      </c>
      <c r="F80" s="65"/>
      <c r="G80" s="65">
        <f>C80*F80</f>
        <v>0</v>
      </c>
      <c r="H80" s="22"/>
    </row>
    <row r="81" spans="1:7" ht="12.75">
      <c r="A81" s="13">
        <v>63</v>
      </c>
      <c r="B81" s="57" t="s">
        <v>20</v>
      </c>
      <c r="C81" s="14">
        <v>1</v>
      </c>
      <c r="D81" s="67"/>
      <c r="E81" s="76">
        <f>C81*D81</f>
        <v>0</v>
      </c>
      <c r="F81" s="67"/>
      <c r="G81" s="77">
        <f aca="true" t="shared" si="27" ref="G81:G84">C81*F81</f>
        <v>0</v>
      </c>
    </row>
    <row r="82" spans="1:7" ht="12.75">
      <c r="A82" s="13">
        <v>64</v>
      </c>
      <c r="B82" s="57" t="s">
        <v>21</v>
      </c>
      <c r="C82" s="14">
        <v>1</v>
      </c>
      <c r="D82" s="67"/>
      <c r="E82" s="76">
        <f>C82*D82</f>
        <v>0</v>
      </c>
      <c r="F82" s="67"/>
      <c r="G82" s="77">
        <f t="shared" si="27"/>
        <v>0</v>
      </c>
    </row>
    <row r="83" spans="1:7" ht="12.75">
      <c r="A83" s="13">
        <v>65</v>
      </c>
      <c r="B83" s="57" t="s">
        <v>11</v>
      </c>
      <c r="C83" s="14">
        <v>1</v>
      </c>
      <c r="D83" s="67"/>
      <c r="E83" s="76">
        <f>C83*D83</f>
        <v>0</v>
      </c>
      <c r="F83" s="67"/>
      <c r="G83" s="77">
        <f t="shared" si="27"/>
        <v>0</v>
      </c>
    </row>
    <row r="84" spans="1:7" ht="12.75">
      <c r="A84" s="13">
        <v>66</v>
      </c>
      <c r="B84" s="57" t="s">
        <v>16</v>
      </c>
      <c r="C84" s="14">
        <v>1</v>
      </c>
      <c r="D84" s="67"/>
      <c r="E84" s="76">
        <f>C84*D84</f>
        <v>0</v>
      </c>
      <c r="F84" s="67"/>
      <c r="G84" s="77">
        <f t="shared" si="27"/>
        <v>0</v>
      </c>
    </row>
    <row r="85" spans="1:7" ht="9" customHeight="1">
      <c r="A85" s="13"/>
      <c r="C85" s="6"/>
      <c r="D85" s="72"/>
      <c r="E85" s="71"/>
      <c r="F85" s="72"/>
      <c r="G85" s="72"/>
    </row>
    <row r="86" spans="1:8" ht="12.75">
      <c r="A86" s="38" t="s">
        <v>6</v>
      </c>
      <c r="B86" s="39"/>
      <c r="C86" s="40"/>
      <c r="D86" s="83"/>
      <c r="E86" s="84"/>
      <c r="F86" s="83"/>
      <c r="G86" s="85">
        <f>SUM(E10:E84)</f>
        <v>0</v>
      </c>
      <c r="H86" s="61"/>
    </row>
    <row r="87" spans="1:8" ht="12.75">
      <c r="A87" s="38" t="s">
        <v>8</v>
      </c>
      <c r="B87" s="38"/>
      <c r="C87" s="40" t="s">
        <v>13</v>
      </c>
      <c r="D87" s="83"/>
      <c r="E87" s="84"/>
      <c r="F87" s="83"/>
      <c r="G87" s="85">
        <f>SUM(G10:G84)</f>
        <v>0</v>
      </c>
      <c r="H87" s="61"/>
    </row>
    <row r="88" spans="1:8" ht="15">
      <c r="A88" s="41" t="s">
        <v>7</v>
      </c>
      <c r="B88" s="38"/>
      <c r="C88" s="42"/>
      <c r="D88" s="86"/>
      <c r="E88" s="87"/>
      <c r="F88" s="86"/>
      <c r="G88" s="88">
        <f>SUM(G86:G87)</f>
        <v>0</v>
      </c>
      <c r="H88" s="61"/>
    </row>
    <row r="89" spans="1:8" ht="15">
      <c r="A89" s="43" t="s">
        <v>18</v>
      </c>
      <c r="B89" s="38"/>
      <c r="C89" s="42"/>
      <c r="D89" s="86"/>
      <c r="E89" s="87"/>
      <c r="F89" s="86"/>
      <c r="G89" s="89">
        <f>G88*1.21</f>
        <v>0</v>
      </c>
      <c r="H89" s="61"/>
    </row>
    <row r="91" ht="12.75">
      <c r="E91" s="32"/>
    </row>
    <row r="94" spans="2:5" ht="12.75">
      <c r="B94" s="16"/>
      <c r="E94" s="29"/>
    </row>
    <row r="95" ht="12.75">
      <c r="G95" s="30"/>
    </row>
    <row r="96" ht="12.75">
      <c r="G96" s="30"/>
    </row>
    <row r="97" spans="3:7" ht="12.75">
      <c r="C97" s="15"/>
      <c r="G97" s="30"/>
    </row>
    <row r="98" ht="12.75">
      <c r="G98" s="30"/>
    </row>
  </sheetData>
  <sheetProtection algorithmName="SHA-512" hashValue="1UkM+Lcf4Dpw43Fp67ZH9s57/BNSBi5KOlqVnku1d2U6ph2eyO7+IYKIS7mhGT+v0sxmHmWMFTawy4QlDvFmSQ==" saltValue="QQsixysEIzRwtcUeDfl+qw==" spinCount="100000" sheet="1" objects="1" scenarios="1"/>
  <mergeCells count="2">
    <mergeCell ref="D7:E7"/>
    <mergeCell ref="F7:G7"/>
  </mergeCells>
  <printOptions/>
  <pageMargins left="0.5511811023622047" right="0.11811023622047245" top="0.8267716535433072" bottom="0.5118110236220472" header="0.11811023622047245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Jurica kancelář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Materiál EPS PRAMEN</dc:title>
  <dc:subject>EPS změna Aktualizace 05.06.2013</dc:subject>
  <dc:creator>Jaroslav Schovánek</dc:creator>
  <cp:keywords/>
  <dc:description/>
  <cp:lastModifiedBy>Redlová Veronika</cp:lastModifiedBy>
  <cp:lastPrinted>2022-10-09T14:59:00Z</cp:lastPrinted>
  <dcterms:created xsi:type="dcterms:W3CDTF">2005-02-26T10:25:16Z</dcterms:created>
  <dcterms:modified xsi:type="dcterms:W3CDTF">2023-01-09T14:56:55Z</dcterms:modified>
  <cp:category/>
  <cp:version/>
  <cp:contentType/>
  <cp:contentStatus/>
</cp:coreProperties>
</file>