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ala_petr\Desktop\Fiala\JA 2022\II-230 - Mnichov - Bečov - doplnění svodidel na propustcích - 2. etapa\2. Podklady pro zadávací řízení\ZD\"/>
    </mc:Choice>
  </mc:AlternateContent>
  <xr:revisionPtr revIDLastSave="0" documentId="13_ncr:1_{DE65F58D-C034-4FA4-A44E-84A5944A8DC6}" xr6:coauthVersionLast="47" xr6:coauthVersionMax="47" xr10:uidLastSave="{00000000-0000-0000-0000-000000000000}"/>
  <bookViews>
    <workbookView xWindow="-120" yWindow="-120" windowWidth="29040" windowHeight="15840" tabRatio="841" firstSheet="1" activeTab="1" xr2:uid="{00000000-000D-0000-FFFF-FFFF00000000}"/>
  </bookViews>
  <sheets>
    <sheet name="Celková rekapitulace (2)" sheetId="27" state="hidden" r:id="rId1"/>
    <sheet name="II-230 Propustky" sheetId="24" r:id="rId2"/>
  </sheets>
  <definedNames>
    <definedName name="_xlnm.Print_Area" localSheetId="0">'Celková rekapitulace (2)'!$B$2:$G$22</definedName>
    <definedName name="_xlnm.Print_Area" localSheetId="1">'II-230 Propustky'!$B$2:$H$18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24" l="1"/>
  <c r="H11" i="24"/>
  <c r="H12" i="24" l="1"/>
  <c r="H13" i="24" l="1"/>
  <c r="H14" i="24" l="1"/>
  <c r="H15" i="24" s="1"/>
</calcChain>
</file>

<file path=xl/sharedStrings.xml><?xml version="1.0" encoding="utf-8"?>
<sst xmlns="http://schemas.openxmlformats.org/spreadsheetml/2006/main" count="72" uniqueCount="70">
  <si>
    <t xml:space="preserve">Nabídku zpracoval: </t>
  </si>
  <si>
    <t xml:space="preserve">Dne: </t>
  </si>
  <si>
    <t>Celkem bez DPH</t>
  </si>
  <si>
    <t>ks</t>
  </si>
  <si>
    <t>Odrazka s fólií do ocelových svodidel</t>
  </si>
  <si>
    <t>3.</t>
  </si>
  <si>
    <t>2.</t>
  </si>
  <si>
    <t>bm</t>
  </si>
  <si>
    <t>Svodidlo ocelové jednostranné; zádržnost N2</t>
  </si>
  <si>
    <t>1.</t>
  </si>
  <si>
    <t>cena celkem</t>
  </si>
  <si>
    <t>cena jednotková</t>
  </si>
  <si>
    <t>počet jednotek</t>
  </si>
  <si>
    <t>jednotka</t>
  </si>
  <si>
    <t>Název položky</t>
  </si>
  <si>
    <t>Poř.č. pol.</t>
  </si>
  <si>
    <t xml:space="preserve">Popis:  </t>
  </si>
  <si>
    <t>Celkem</t>
  </si>
  <si>
    <t>Instalace svodidel na silnicích II. a III. třídy v Karlovarském kraji</t>
  </si>
  <si>
    <t>zakázka:</t>
  </si>
  <si>
    <t>č. obj.</t>
  </si>
  <si>
    <t>číslo silnice</t>
  </si>
  <si>
    <t>místopis</t>
  </si>
  <si>
    <t>cena bez DPH</t>
  </si>
  <si>
    <t>DPH</t>
  </si>
  <si>
    <t>cena vč. DPH</t>
  </si>
  <si>
    <t>01</t>
  </si>
  <si>
    <t>02</t>
  </si>
  <si>
    <t>03</t>
  </si>
  <si>
    <t>04</t>
  </si>
  <si>
    <t>05</t>
  </si>
  <si>
    <t>III/2119</t>
  </si>
  <si>
    <t>06</t>
  </si>
  <si>
    <t>Lázně Kynžvart</t>
  </si>
  <si>
    <t>07</t>
  </si>
  <si>
    <t>08</t>
  </si>
  <si>
    <t>09</t>
  </si>
  <si>
    <t>III/2266</t>
  </si>
  <si>
    <t>Poříčí</t>
  </si>
  <si>
    <t>Celková rekapitulace</t>
  </si>
  <si>
    <t>III/21213</t>
  </si>
  <si>
    <t>Krátký náběh dl. 4,0 bm vč. přechodového kusu (N2)</t>
  </si>
  <si>
    <t>2x odrazka s fólií do ocelových svodidel</t>
  </si>
  <si>
    <t>2x krátký náběh dl. 4,0 bm vč. přechodového kusu; zádržnost N2</t>
  </si>
  <si>
    <t>1x jednostranná vodorovná pásnice; zádržnost N2</t>
  </si>
  <si>
    <t xml:space="preserve">Na každém propustku bude provedeno: </t>
  </si>
  <si>
    <t>Specifikace:</t>
  </si>
  <si>
    <t>Silnice:</t>
  </si>
  <si>
    <t>10</t>
  </si>
  <si>
    <t>11</t>
  </si>
  <si>
    <t>III/21030</t>
  </si>
  <si>
    <t>Svatava</t>
  </si>
  <si>
    <t>III/21029</t>
  </si>
  <si>
    <t>Citice</t>
  </si>
  <si>
    <t>III/20910</t>
  </si>
  <si>
    <t>Smolné Pece</t>
  </si>
  <si>
    <t>II/193</t>
  </si>
  <si>
    <t>Žlutice</t>
  </si>
  <si>
    <t>III/21413</t>
  </si>
  <si>
    <t>Dolní Lipina</t>
  </si>
  <si>
    <t>Podlesí - Úbočí</t>
  </si>
  <si>
    <t>III/19824</t>
  </si>
  <si>
    <t>Brť</t>
  </si>
  <si>
    <t>II/230</t>
  </si>
  <si>
    <t>propustky km 104,89 - 106,88</t>
  </si>
  <si>
    <t>propustky km 107,15 - 109,70</t>
  </si>
  <si>
    <t>DPH 21%</t>
  </si>
  <si>
    <t>Celkem včetně DPH</t>
  </si>
  <si>
    <t>Bezpečnostní opatření na silnici II/230</t>
  </si>
  <si>
    <t>II/230 stan. 107,16 - 108,19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</si>
</sst>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 CE"/>
      <family val="2"/>
      <charset val="238"/>
    </font>
    <font>
      <sz val="11"/>
      <color theme="1"/>
      <name val="Arial CE"/>
      <family val="2"/>
      <charset val="238"/>
    </font>
    <font>
      <sz val="10"/>
      <color theme="1"/>
      <name val="Arial CE"/>
      <family val="2"/>
      <charset val="238"/>
    </font>
    <font>
      <b/>
      <sz val="10"/>
      <color rgb="FF000000"/>
      <name val="Arial CE"/>
      <family val="2"/>
      <charset val="238"/>
    </font>
    <font>
      <sz val="10"/>
      <color rgb="FF000000"/>
      <name val="Arial CE"/>
      <family val="2"/>
      <charset val="238"/>
    </font>
    <font>
      <b/>
      <sz val="10"/>
      <color theme="1"/>
      <name val="Arial CE"/>
      <family val="2"/>
      <charset val="238"/>
    </font>
    <font>
      <b/>
      <sz val="11"/>
      <color theme="1"/>
      <name val="Arial CE"/>
      <charset val="238"/>
    </font>
    <font>
      <b/>
      <u/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2" fillId="0" borderId="0"/>
    <xf numFmtId="0" fontId="10" fillId="0" borderId="0"/>
    <xf numFmtId="0" fontId="1" fillId="0" borderId="0"/>
    <xf numFmtId="0" fontId="1" fillId="0" borderId="0"/>
  </cellStyleXfs>
  <cellXfs count="55">
    <xf numFmtId="0" fontId="0" fillId="0" borderId="0" xfId="0"/>
    <xf numFmtId="0" fontId="10" fillId="0" borderId="0" xfId="3"/>
    <xf numFmtId="0" fontId="14" fillId="0" borderId="5" xfId="3" applyFont="1" applyFill="1" applyBorder="1" applyAlignment="1">
      <alignment horizontal="center" vertical="center" wrapText="1"/>
    </xf>
    <xf numFmtId="0" fontId="14" fillId="0" borderId="15" xfId="3" applyFont="1" applyFill="1" applyBorder="1" applyAlignment="1">
      <alignment horizontal="center" vertical="center" wrapText="1"/>
    </xf>
    <xf numFmtId="0" fontId="14" fillId="0" borderId="2" xfId="3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49" fontId="15" fillId="0" borderId="16" xfId="3" applyNumberFormat="1" applyFont="1" applyFill="1" applyBorder="1" applyAlignment="1">
      <alignment horizontal="center" vertical="center" wrapText="1"/>
    </xf>
    <xf numFmtId="0" fontId="15" fillId="0" borderId="11" xfId="3" applyFont="1" applyFill="1" applyBorder="1" applyAlignment="1">
      <alignment horizontal="left" vertical="center" wrapText="1"/>
    </xf>
    <xf numFmtId="0" fontId="15" fillId="0" borderId="11" xfId="3" applyFont="1" applyFill="1" applyBorder="1" applyAlignment="1">
      <alignment vertical="center" wrapText="1"/>
    </xf>
    <xf numFmtId="4" fontId="15" fillId="0" borderId="12" xfId="3" applyNumberFormat="1" applyFont="1" applyFill="1" applyBorder="1" applyAlignment="1">
      <alignment horizontal="right" vertical="center"/>
    </xf>
    <xf numFmtId="4" fontId="15" fillId="0" borderId="14" xfId="3" applyNumberFormat="1" applyFont="1" applyFill="1" applyBorder="1" applyAlignment="1">
      <alignment horizontal="right" vertical="center"/>
    </xf>
    <xf numFmtId="0" fontId="16" fillId="0" borderId="4" xfId="3" applyFont="1" applyFill="1" applyBorder="1" applyAlignment="1">
      <alignment vertical="center"/>
    </xf>
    <xf numFmtId="0" fontId="16" fillId="0" borderId="3" xfId="3" applyFont="1" applyFill="1" applyBorder="1" applyAlignment="1">
      <alignment vertical="center"/>
    </xf>
    <xf numFmtId="4" fontId="15" fillId="0" borderId="2" xfId="3" applyNumberFormat="1" applyFont="1" applyFill="1" applyBorder="1" applyAlignment="1">
      <alignment horizontal="right" vertical="center"/>
    </xf>
    <xf numFmtId="4" fontId="14" fillId="0" borderId="1" xfId="3" applyNumberFormat="1" applyFont="1" applyFill="1" applyBorder="1" applyAlignment="1">
      <alignment horizontal="right" vertical="center"/>
    </xf>
    <xf numFmtId="14" fontId="10" fillId="0" borderId="9" xfId="3" applyNumberFormat="1" applyBorder="1" applyAlignment="1">
      <alignment horizontal="left"/>
    </xf>
    <xf numFmtId="0" fontId="11" fillId="0" borderId="0" xfId="3" applyFont="1" applyBorder="1" applyAlignment="1">
      <alignment vertical="center"/>
    </xf>
    <xf numFmtId="0" fontId="13" fillId="0" borderId="0" xfId="3" applyFont="1" applyBorder="1" applyAlignment="1">
      <alignment vertical="center"/>
    </xf>
    <xf numFmtId="0" fontId="12" fillId="0" borderId="0" xfId="3" applyFont="1" applyBorder="1"/>
    <xf numFmtId="0" fontId="4" fillId="0" borderId="0" xfId="3" applyFont="1" applyBorder="1" applyAlignment="1">
      <alignment vertical="center"/>
    </xf>
    <xf numFmtId="0" fontId="10" fillId="0" borderId="0" xfId="3" applyBorder="1"/>
    <xf numFmtId="0" fontId="0" fillId="0" borderId="13" xfId="3" applyFont="1" applyBorder="1"/>
    <xf numFmtId="0" fontId="17" fillId="0" borderId="0" xfId="3" applyFont="1" applyBorder="1" applyAlignment="1">
      <alignment vertical="center"/>
    </xf>
    <xf numFmtId="0" fontId="1" fillId="0" borderId="0" xfId="5"/>
    <xf numFmtId="0" fontId="6" fillId="0" borderId="0" xfId="5" applyFont="1"/>
    <xf numFmtId="0" fontId="5" fillId="0" borderId="0" xfId="5" applyFont="1"/>
    <xf numFmtId="4" fontId="4" fillId="0" borderId="1" xfId="5" applyNumberFormat="1" applyFont="1" applyBorder="1" applyAlignment="1">
      <alignment vertical="center"/>
    </xf>
    <xf numFmtId="0" fontId="1" fillId="0" borderId="0" xfId="5" applyAlignment="1">
      <alignment vertical="center" wrapText="1"/>
    </xf>
    <xf numFmtId="4" fontId="1" fillId="0" borderId="8" xfId="5" applyNumberFormat="1" applyBorder="1" applyAlignment="1">
      <alignment vertical="center"/>
    </xf>
    <xf numFmtId="4" fontId="1" fillId="0" borderId="9" xfId="5" applyNumberFormat="1" applyBorder="1" applyAlignment="1">
      <alignment vertical="center" wrapText="1"/>
    </xf>
    <xf numFmtId="2" fontId="1" fillId="0" borderId="8" xfId="5" applyNumberFormat="1" applyBorder="1" applyAlignment="1">
      <alignment vertical="center" wrapText="1"/>
    </xf>
    <xf numFmtId="0" fontId="4" fillId="0" borderId="8" xfId="5" applyFont="1" applyBorder="1" applyAlignment="1">
      <alignment horizontal="center" vertical="center" wrapText="1"/>
    </xf>
    <xf numFmtId="0" fontId="4" fillId="2" borderId="1" xfId="5" applyFont="1" applyFill="1" applyBorder="1" applyAlignment="1">
      <alignment horizontal="center" vertical="center" wrapText="1"/>
    </xf>
    <xf numFmtId="0" fontId="4" fillId="2" borderId="2" xfId="5" applyFont="1" applyFill="1" applyBorder="1" applyAlignment="1">
      <alignment horizontal="center" vertical="center" wrapText="1"/>
    </xf>
    <xf numFmtId="0" fontId="4" fillId="2" borderId="5" xfId="5" applyFont="1" applyFill="1" applyBorder="1" applyAlignment="1">
      <alignment horizontal="center" vertical="center" wrapText="1"/>
    </xf>
    <xf numFmtId="0" fontId="4" fillId="2" borderId="1" xfId="5" applyFont="1" applyFill="1" applyBorder="1" applyAlignment="1">
      <alignment horizontal="center" vertical="center"/>
    </xf>
    <xf numFmtId="0" fontId="7" fillId="0" borderId="0" xfId="5" applyFont="1"/>
    <xf numFmtId="0" fontId="5" fillId="0" borderId="0" xfId="5" applyFont="1" applyAlignment="1">
      <alignment horizontal="left"/>
    </xf>
    <xf numFmtId="0" fontId="18" fillId="0" borderId="0" xfId="5" applyFont="1"/>
    <xf numFmtId="0" fontId="6" fillId="0" borderId="0" xfId="5" applyFont="1" applyAlignment="1">
      <alignment horizontal="left"/>
    </xf>
    <xf numFmtId="0" fontId="9" fillId="0" borderId="0" xfId="5" applyFont="1"/>
    <xf numFmtId="0" fontId="7" fillId="0" borderId="0" xfId="5" applyFont="1" applyAlignment="1">
      <alignment horizontal="left"/>
    </xf>
    <xf numFmtId="0" fontId="8" fillId="0" borderId="0" xfId="5" applyFont="1" applyAlignment="1">
      <alignment horizontal="center"/>
    </xf>
    <xf numFmtId="0" fontId="5" fillId="0" borderId="0" xfId="5" applyFont="1" applyAlignment="1">
      <alignment horizontal="right"/>
    </xf>
    <xf numFmtId="0" fontId="8" fillId="0" borderId="0" xfId="5" applyFont="1"/>
    <xf numFmtId="0" fontId="5" fillId="0" borderId="0" xfId="3" applyFont="1" applyAlignment="1">
      <alignment horizontal="right"/>
    </xf>
    <xf numFmtId="0" fontId="5" fillId="0" borderId="0" xfId="5" applyFont="1" applyAlignment="1">
      <alignment horizontal="left"/>
    </xf>
    <xf numFmtId="0" fontId="4" fillId="0" borderId="7" xfId="5" applyFont="1" applyBorder="1" applyAlignment="1">
      <alignment horizontal="left" vertical="center" wrapText="1"/>
    </xf>
    <xf numFmtId="0" fontId="4" fillId="0" borderId="6" xfId="5" applyFont="1" applyBorder="1" applyAlignment="1">
      <alignment horizontal="left" vertical="center" wrapText="1"/>
    </xf>
    <xf numFmtId="0" fontId="4" fillId="2" borderId="4" xfId="5" applyFont="1" applyFill="1" applyBorder="1" applyAlignment="1">
      <alignment horizontal="center" vertical="center"/>
    </xf>
    <xf numFmtId="0" fontId="4" fillId="2" borderId="10" xfId="5" applyFont="1" applyFill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4" fillId="0" borderId="4" xfId="5" applyFont="1" applyBorder="1" applyAlignment="1">
      <alignment horizontal="right" vertical="center"/>
    </xf>
    <xf numFmtId="0" fontId="4" fillId="0" borderId="3" xfId="5" applyFont="1" applyBorder="1" applyAlignment="1">
      <alignment horizontal="right" vertical="center"/>
    </xf>
    <xf numFmtId="0" fontId="4" fillId="0" borderId="10" xfId="5" applyFont="1" applyBorder="1" applyAlignment="1">
      <alignment horizontal="right" vertical="center"/>
    </xf>
  </cellXfs>
  <cellStyles count="6">
    <cellStyle name="Normální" xfId="0" builtinId="0"/>
    <cellStyle name="Normální 2" xfId="1" xr:uid="{00000000-0005-0000-0000-000001000000}"/>
    <cellStyle name="Normální 2 2" xfId="2" xr:uid="{00000000-0005-0000-0000-000002000000}"/>
    <cellStyle name="Normální 2 3" xfId="3" xr:uid="{00000000-0005-0000-0000-000003000000}"/>
    <cellStyle name="Normální 2 4" xfId="5" xr:uid="{B30E55B4-B0E2-431C-B611-5B75283363AF}"/>
    <cellStyle name="Normální 3" xfId="4" xr:uid="{BF551765-2A47-4E05-9379-AC4DF3B8099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6B5315-8394-47D1-BD46-3A83E9D429AB}">
  <sheetPr>
    <pageSetUpPr fitToPage="1"/>
  </sheetPr>
  <dimension ref="B2:G20"/>
  <sheetViews>
    <sheetView showGridLines="0" workbookViewId="0">
      <selection activeCell="I14" sqref="I14"/>
    </sheetView>
  </sheetViews>
  <sheetFormatPr defaultColWidth="9.140625" defaultRowHeight="15" x14ac:dyDescent="0.25"/>
  <cols>
    <col min="1" max="1" width="4.7109375" style="1" customWidth="1"/>
    <col min="2" max="2" width="10" style="1" customWidth="1"/>
    <col min="3" max="3" width="16.140625" style="1" customWidth="1"/>
    <col min="4" max="4" width="28.42578125" style="1" customWidth="1"/>
    <col min="5" max="5" width="15.42578125" style="1" customWidth="1"/>
    <col min="6" max="6" width="14.140625" style="1" customWidth="1"/>
    <col min="7" max="7" width="15.42578125" style="1" customWidth="1"/>
    <col min="8" max="16384" width="9.140625" style="1"/>
  </cols>
  <sheetData>
    <row r="2" spans="2:7" ht="24" customHeight="1" x14ac:dyDescent="0.25">
      <c r="B2" s="16" t="s">
        <v>39</v>
      </c>
      <c r="C2" s="18"/>
      <c r="D2" s="22"/>
      <c r="E2" s="18"/>
      <c r="F2" s="20"/>
      <c r="G2" s="20"/>
    </row>
    <row r="3" spans="2:7" ht="24" customHeight="1" thickBot="1" x14ac:dyDescent="0.3">
      <c r="B3" s="17" t="s">
        <v>19</v>
      </c>
      <c r="C3" s="19" t="s">
        <v>18</v>
      </c>
      <c r="D3" s="18"/>
      <c r="E3" s="18"/>
      <c r="F3" s="20"/>
      <c r="G3" s="20"/>
    </row>
    <row r="4" spans="2:7" ht="30.75" customHeight="1" thickBot="1" x14ac:dyDescent="0.3">
      <c r="B4" s="2" t="s">
        <v>20</v>
      </c>
      <c r="C4" s="3" t="s">
        <v>21</v>
      </c>
      <c r="D4" s="3" t="s">
        <v>22</v>
      </c>
      <c r="E4" s="4" t="s">
        <v>23</v>
      </c>
      <c r="F4" s="4" t="s">
        <v>24</v>
      </c>
      <c r="G4" s="5" t="s">
        <v>25</v>
      </c>
    </row>
    <row r="5" spans="2:7" ht="23.25" customHeight="1" x14ac:dyDescent="0.25">
      <c r="B5" s="6" t="s">
        <v>26</v>
      </c>
      <c r="C5" s="7" t="s">
        <v>50</v>
      </c>
      <c r="D5" s="8" t="s">
        <v>51</v>
      </c>
      <c r="E5" s="9">
        <v>244452</v>
      </c>
      <c r="F5" s="9">
        <v>51334.92</v>
      </c>
      <c r="G5" s="10">
        <v>295786.92</v>
      </c>
    </row>
    <row r="6" spans="2:7" ht="23.25" customHeight="1" x14ac:dyDescent="0.25">
      <c r="B6" s="6" t="s">
        <v>27</v>
      </c>
      <c r="C6" s="7" t="s">
        <v>52</v>
      </c>
      <c r="D6" s="8" t="s">
        <v>53</v>
      </c>
      <c r="E6" s="9">
        <v>241800</v>
      </c>
      <c r="F6" s="9">
        <v>50778</v>
      </c>
      <c r="G6" s="10">
        <v>292578</v>
      </c>
    </row>
    <row r="7" spans="2:7" ht="23.25" customHeight="1" x14ac:dyDescent="0.25">
      <c r="B7" s="6" t="s">
        <v>28</v>
      </c>
      <c r="C7" s="7" t="s">
        <v>54</v>
      </c>
      <c r="D7" s="8" t="s">
        <v>55</v>
      </c>
      <c r="E7" s="9">
        <v>611100</v>
      </c>
      <c r="F7" s="9">
        <v>128331</v>
      </c>
      <c r="G7" s="10">
        <v>739431</v>
      </c>
    </row>
    <row r="8" spans="2:7" ht="23.25" customHeight="1" x14ac:dyDescent="0.25">
      <c r="B8" s="6" t="s">
        <v>29</v>
      </c>
      <c r="C8" s="7" t="s">
        <v>37</v>
      </c>
      <c r="D8" s="8" t="s">
        <v>38</v>
      </c>
      <c r="E8" s="9">
        <v>1136600</v>
      </c>
      <c r="F8" s="9">
        <v>238686</v>
      </c>
      <c r="G8" s="10">
        <v>1375286</v>
      </c>
    </row>
    <row r="9" spans="2:7" ht="23.25" customHeight="1" x14ac:dyDescent="0.25">
      <c r="B9" s="6" t="s">
        <v>30</v>
      </c>
      <c r="C9" s="7" t="s">
        <v>56</v>
      </c>
      <c r="D9" s="8" t="s">
        <v>57</v>
      </c>
      <c r="E9" s="9">
        <v>550200</v>
      </c>
      <c r="F9" s="9">
        <v>115542</v>
      </c>
      <c r="G9" s="10">
        <v>665742</v>
      </c>
    </row>
    <row r="10" spans="2:7" ht="23.25" customHeight="1" x14ac:dyDescent="0.25">
      <c r="B10" s="6" t="s">
        <v>32</v>
      </c>
      <c r="C10" s="7" t="s">
        <v>58</v>
      </c>
      <c r="D10" s="8" t="s">
        <v>59</v>
      </c>
      <c r="E10" s="9">
        <v>198000</v>
      </c>
      <c r="F10" s="9">
        <v>41580</v>
      </c>
      <c r="G10" s="10">
        <v>239580</v>
      </c>
    </row>
    <row r="11" spans="2:7" ht="23.25" customHeight="1" x14ac:dyDescent="0.25">
      <c r="B11" s="6" t="s">
        <v>34</v>
      </c>
      <c r="C11" s="7" t="s">
        <v>31</v>
      </c>
      <c r="D11" s="8" t="s">
        <v>33</v>
      </c>
      <c r="E11" s="9">
        <v>382400</v>
      </c>
      <c r="F11" s="9">
        <v>80304</v>
      </c>
      <c r="G11" s="10">
        <v>462704</v>
      </c>
    </row>
    <row r="12" spans="2:7" ht="23.25" customHeight="1" x14ac:dyDescent="0.25">
      <c r="B12" s="6" t="s">
        <v>35</v>
      </c>
      <c r="C12" s="7" t="s">
        <v>40</v>
      </c>
      <c r="D12" s="8" t="s">
        <v>60</v>
      </c>
      <c r="E12" s="9">
        <v>222400</v>
      </c>
      <c r="F12" s="9">
        <v>46704</v>
      </c>
      <c r="G12" s="10">
        <v>269104</v>
      </c>
    </row>
    <row r="13" spans="2:7" ht="23.25" customHeight="1" x14ac:dyDescent="0.25">
      <c r="B13" s="6" t="s">
        <v>36</v>
      </c>
      <c r="C13" s="7" t="s">
        <v>61</v>
      </c>
      <c r="D13" s="8" t="s">
        <v>62</v>
      </c>
      <c r="E13" s="9">
        <v>173400</v>
      </c>
      <c r="F13" s="9">
        <v>36414</v>
      </c>
      <c r="G13" s="10">
        <v>209814</v>
      </c>
    </row>
    <row r="14" spans="2:7" ht="23.25" customHeight="1" x14ac:dyDescent="0.25">
      <c r="B14" s="6" t="s">
        <v>48</v>
      </c>
      <c r="C14" s="7" t="s">
        <v>63</v>
      </c>
      <c r="D14" s="8" t="s">
        <v>64</v>
      </c>
      <c r="E14" s="9">
        <v>724500</v>
      </c>
      <c r="F14" s="9">
        <v>152145</v>
      </c>
      <c r="G14" s="10">
        <v>876645</v>
      </c>
    </row>
    <row r="15" spans="2:7" ht="23.25" customHeight="1" thickBot="1" x14ac:dyDescent="0.3">
      <c r="B15" s="6" t="s">
        <v>49</v>
      </c>
      <c r="C15" s="7" t="s">
        <v>63</v>
      </c>
      <c r="D15" s="8" t="s">
        <v>65</v>
      </c>
      <c r="E15" s="9">
        <v>676200</v>
      </c>
      <c r="F15" s="9">
        <v>142002</v>
      </c>
      <c r="G15" s="10">
        <v>818202</v>
      </c>
    </row>
    <row r="16" spans="2:7" ht="27.75" customHeight="1" thickBot="1" x14ac:dyDescent="0.3">
      <c r="B16" s="11" t="s">
        <v>17</v>
      </c>
      <c r="C16" s="12"/>
      <c r="D16" s="12"/>
      <c r="E16" s="13">
        <v>5161052</v>
      </c>
      <c r="F16" s="13">
        <v>1083820.92</v>
      </c>
      <c r="G16" s="14">
        <v>6244872.9199999999</v>
      </c>
    </row>
    <row r="17" spans="2:4" ht="18.75" customHeight="1" x14ac:dyDescent="0.25"/>
    <row r="18" spans="2:4" ht="18.75" customHeight="1" x14ac:dyDescent="0.25"/>
    <row r="19" spans="2:4" ht="15.75" x14ac:dyDescent="0.25">
      <c r="B19" s="45" t="s">
        <v>0</v>
      </c>
      <c r="C19" s="45"/>
      <c r="D19" s="21"/>
    </row>
    <row r="20" spans="2:4" ht="21.75" customHeight="1" x14ac:dyDescent="0.25">
      <c r="B20" s="45" t="s">
        <v>1</v>
      </c>
      <c r="C20" s="45"/>
      <c r="D20" s="15"/>
    </row>
  </sheetData>
  <mergeCells count="2">
    <mergeCell ref="B19:C19"/>
    <mergeCell ref="B20:C20"/>
  </mergeCells>
  <pageMargins left="0.7" right="0.7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9A6E7A-CA3E-49D0-9BF4-77259D2B0192}">
  <sheetPr>
    <pageSetUpPr fitToPage="1"/>
  </sheetPr>
  <dimension ref="B1:H18"/>
  <sheetViews>
    <sheetView showGridLines="0" showZeros="0" tabSelected="1" zoomScaleNormal="100" workbookViewId="0">
      <selection activeCell="B16" sqref="B16"/>
    </sheetView>
  </sheetViews>
  <sheetFormatPr defaultColWidth="9.140625" defaultRowHeight="15" x14ac:dyDescent="0.25"/>
  <cols>
    <col min="1" max="1" width="1.7109375" style="23" customWidth="1"/>
    <col min="2" max="2" width="7.140625" style="23" customWidth="1"/>
    <col min="3" max="3" width="8.140625" style="23" customWidth="1"/>
    <col min="4" max="4" width="60.5703125" style="23" customWidth="1"/>
    <col min="5" max="5" width="11.7109375" style="23" customWidth="1"/>
    <col min="6" max="6" width="15.28515625" style="23" customWidth="1"/>
    <col min="7" max="7" width="18" style="23" customWidth="1"/>
    <col min="8" max="8" width="18.85546875" style="23" customWidth="1"/>
    <col min="9" max="16384" width="9.140625" style="23"/>
  </cols>
  <sheetData>
    <row r="1" spans="2:8" ht="9" customHeight="1" x14ac:dyDescent="0.25"/>
    <row r="2" spans="2:8" ht="20.25" customHeight="1" x14ac:dyDescent="0.25">
      <c r="B2" s="46" t="s">
        <v>47</v>
      </c>
      <c r="C2" s="46"/>
      <c r="D2" s="40" t="s">
        <v>69</v>
      </c>
      <c r="E2" s="37"/>
      <c r="F2" s="44"/>
      <c r="G2" s="43"/>
      <c r="H2" s="42"/>
    </row>
    <row r="3" spans="2:8" ht="20.25" customHeight="1" x14ac:dyDescent="0.25">
      <c r="B3" s="41" t="s">
        <v>16</v>
      </c>
      <c r="C3" s="41"/>
      <c r="D3" s="40" t="s">
        <v>68</v>
      </c>
      <c r="E3" s="39"/>
      <c r="F3" s="39"/>
      <c r="G3" s="39"/>
      <c r="H3" s="39"/>
    </row>
    <row r="4" spans="2:8" ht="20.25" customHeight="1" x14ac:dyDescent="0.25">
      <c r="B4" s="37" t="s">
        <v>46</v>
      </c>
      <c r="C4" s="37"/>
      <c r="D4" s="38" t="s">
        <v>45</v>
      </c>
      <c r="E4" s="24"/>
      <c r="F4" s="24"/>
      <c r="G4" s="24"/>
      <c r="H4" s="24"/>
    </row>
    <row r="5" spans="2:8" ht="20.25" customHeight="1" x14ac:dyDescent="0.25">
      <c r="B5" s="37"/>
      <c r="C5" s="37"/>
      <c r="D5" s="36" t="s">
        <v>44</v>
      </c>
      <c r="E5" s="24"/>
      <c r="F5" s="24"/>
      <c r="G5" s="24"/>
      <c r="H5" s="24"/>
    </row>
    <row r="6" spans="2:8" ht="20.25" customHeight="1" x14ac:dyDescent="0.25">
      <c r="B6" s="37"/>
      <c r="C6" s="37"/>
      <c r="D6" s="36" t="s">
        <v>43</v>
      </c>
      <c r="E6" s="24"/>
      <c r="F6" s="24"/>
      <c r="G6" s="24"/>
      <c r="H6" s="24"/>
    </row>
    <row r="7" spans="2:8" ht="20.25" customHeight="1" x14ac:dyDescent="0.25">
      <c r="B7" s="37"/>
      <c r="C7" s="37"/>
      <c r="D7" s="36" t="s">
        <v>42</v>
      </c>
      <c r="E7" s="24"/>
      <c r="F7" s="24"/>
      <c r="G7" s="24"/>
      <c r="H7" s="24"/>
    </row>
    <row r="8" spans="2:8" ht="15" customHeight="1" thickBot="1" x14ac:dyDescent="0.3"/>
    <row r="9" spans="2:8" ht="40.5" customHeight="1" thickBot="1" x14ac:dyDescent="0.3">
      <c r="B9" s="32" t="s">
        <v>15</v>
      </c>
      <c r="C9" s="49" t="s">
        <v>14</v>
      </c>
      <c r="D9" s="50"/>
      <c r="E9" s="35" t="s">
        <v>13</v>
      </c>
      <c r="F9" s="34" t="s">
        <v>12</v>
      </c>
      <c r="G9" s="33" t="s">
        <v>11</v>
      </c>
      <c r="H9" s="32" t="s">
        <v>10</v>
      </c>
    </row>
    <row r="10" spans="2:8" s="27" customFormat="1" ht="21.75" customHeight="1" x14ac:dyDescent="0.25">
      <c r="B10" s="31" t="s">
        <v>9</v>
      </c>
      <c r="C10" s="47" t="s">
        <v>8</v>
      </c>
      <c r="D10" s="48"/>
      <c r="E10" s="31" t="s">
        <v>7</v>
      </c>
      <c r="F10" s="30">
        <v>32</v>
      </c>
      <c r="G10" s="29"/>
      <c r="H10" s="28">
        <f t="shared" ref="H10:H11" si="0">G10*F10</f>
        <v>0</v>
      </c>
    </row>
    <row r="11" spans="2:8" s="27" customFormat="1" ht="21.75" customHeight="1" x14ac:dyDescent="0.25">
      <c r="B11" s="31" t="s">
        <v>6</v>
      </c>
      <c r="C11" s="47" t="s">
        <v>41</v>
      </c>
      <c r="D11" s="51"/>
      <c r="E11" s="31" t="s">
        <v>3</v>
      </c>
      <c r="F11" s="30">
        <v>16</v>
      </c>
      <c r="G11" s="29"/>
      <c r="H11" s="28">
        <f t="shared" si="0"/>
        <v>0</v>
      </c>
    </row>
    <row r="12" spans="2:8" s="27" customFormat="1" ht="21.75" customHeight="1" thickBot="1" x14ac:dyDescent="0.3">
      <c r="B12" s="31" t="s">
        <v>5</v>
      </c>
      <c r="C12" s="47" t="s">
        <v>4</v>
      </c>
      <c r="D12" s="48"/>
      <c r="E12" s="31" t="s">
        <v>3</v>
      </c>
      <c r="F12" s="30">
        <v>16</v>
      </c>
      <c r="G12" s="29"/>
      <c r="H12" s="28">
        <f>G12*F12</f>
        <v>0</v>
      </c>
    </row>
    <row r="13" spans="2:8" ht="21.75" customHeight="1" thickBot="1" x14ac:dyDescent="0.3">
      <c r="B13" s="52" t="s">
        <v>2</v>
      </c>
      <c r="C13" s="53"/>
      <c r="D13" s="53"/>
      <c r="E13" s="53"/>
      <c r="F13" s="53"/>
      <c r="G13" s="54"/>
      <c r="H13" s="26">
        <f>SUM(H10:H12)</f>
        <v>0</v>
      </c>
    </row>
    <row r="14" spans="2:8" ht="21.75" customHeight="1" thickBot="1" x14ac:dyDescent="0.3">
      <c r="B14" s="52" t="s">
        <v>66</v>
      </c>
      <c r="C14" s="53"/>
      <c r="D14" s="53"/>
      <c r="E14" s="53"/>
      <c r="F14" s="53"/>
      <c r="G14" s="54"/>
      <c r="H14" s="26">
        <f>H13*0.21</f>
        <v>0</v>
      </c>
    </row>
    <row r="15" spans="2:8" ht="21.75" customHeight="1" thickBot="1" x14ac:dyDescent="0.3">
      <c r="B15" s="52" t="s">
        <v>67</v>
      </c>
      <c r="C15" s="53"/>
      <c r="D15" s="53"/>
      <c r="E15" s="53"/>
      <c r="F15" s="53"/>
      <c r="G15" s="54"/>
      <c r="H15" s="26">
        <f>SUM(H13:H14)</f>
        <v>0</v>
      </c>
    </row>
    <row r="16" spans="2:8" ht="21" customHeight="1" x14ac:dyDescent="0.25"/>
    <row r="17" spans="2:4" ht="15.75" x14ac:dyDescent="0.25">
      <c r="B17" s="25"/>
      <c r="C17" s="25"/>
      <c r="D17" s="24"/>
    </row>
    <row r="18" spans="2:4" ht="15.75" x14ac:dyDescent="0.25">
      <c r="B18" s="46"/>
      <c r="C18" s="46"/>
      <c r="D18" s="24"/>
    </row>
  </sheetData>
  <mergeCells count="9">
    <mergeCell ref="B18:C18"/>
    <mergeCell ref="C10:D10"/>
    <mergeCell ref="B2:C2"/>
    <mergeCell ref="C9:D9"/>
    <mergeCell ref="C12:D12"/>
    <mergeCell ref="C11:D11"/>
    <mergeCell ref="B13:G13"/>
    <mergeCell ref="B14:G14"/>
    <mergeCell ref="B15:G15"/>
  </mergeCells>
  <dataValidations count="1">
    <dataValidation type="list" allowBlank="1" sqref="H2" xr:uid="{00000000-0002-0000-0200-000000000000}">
      <formula1>"VLEVO,VPRAVO,STŘED,OBOUSTRANNĚ"</formula1>
    </dataValidation>
  </dataValidation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Celková rekapitulace (2)</vt:lpstr>
      <vt:lpstr>II-230 Propustky</vt:lpstr>
      <vt:lpstr>'Celková rekapitulace (2)'!Oblast_tisku</vt:lpstr>
      <vt:lpstr>'II-230 Propustky'!Oblast_tisku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Malár</dc:creator>
  <cp:lastModifiedBy>Bc. Fiala Petr</cp:lastModifiedBy>
  <cp:lastPrinted>2022-08-29T05:56:23Z</cp:lastPrinted>
  <dcterms:created xsi:type="dcterms:W3CDTF">2017-07-12T06:24:40Z</dcterms:created>
  <dcterms:modified xsi:type="dcterms:W3CDTF">2022-09-20T06:14:08Z</dcterms:modified>
</cp:coreProperties>
</file>