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Silnice_II_212_Stará_Voda\03_výkaz_výměr\"/>
    </mc:Choice>
  </mc:AlternateContent>
  <xr:revisionPtr revIDLastSave="0" documentId="13_ncr:1_{1BAA13E7-8614-44F1-9E04-6D4E7C122290}" xr6:coauthVersionLast="47" xr6:coauthVersionMax="47" xr10:uidLastSave="{00000000-0000-0000-0000-000000000000}"/>
  <bookViews>
    <workbookView xWindow="28680" yWindow="-120" windowWidth="29040" windowHeight="15720" xr2:uid="{1CD33E8A-05FC-49F9-82AA-A3646401981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K70" i="1"/>
  <c r="K60" i="1"/>
  <c r="K63" i="1"/>
  <c r="K67" i="1"/>
  <c r="K57" i="1"/>
  <c r="K54" i="1"/>
  <c r="K51" i="1"/>
  <c r="K48" i="1" l="1"/>
  <c r="K23" i="1" l="1"/>
  <c r="K45" i="1"/>
  <c r="K42" i="1"/>
  <c r="K38" i="1"/>
  <c r="K34" i="1"/>
  <c r="K31" i="1"/>
  <c r="K28" i="1"/>
  <c r="K26" i="1"/>
  <c r="H3" i="1"/>
  <c r="K75" i="1" l="1"/>
  <c r="K76" i="1" s="1"/>
</calcChain>
</file>

<file path=xl/sharedStrings.xml><?xml version="1.0" encoding="utf-8"?>
<sst xmlns="http://schemas.openxmlformats.org/spreadsheetml/2006/main" count="102" uniqueCount="86">
  <si>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</si>
  <si>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</si>
  <si>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</si>
  <si>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</si>
  <si>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</si>
  <si>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</si>
  <si>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</si>
  <si>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</si>
  <si>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</si>
  <si>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</si>
  <si>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</si>
  <si>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průměrná šířka </t>
  </si>
  <si>
    <t>šířka vozovky v metrech</t>
  </si>
  <si>
    <t>metru</t>
  </si>
  <si>
    <t>délka realizované vozovky při akci</t>
  </si>
  <si>
    <t>m2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</si>
  <si>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</si>
  <si>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celková plocha vozovky</t>
  </si>
  <si>
    <t>množství</t>
  </si>
  <si>
    <t>Jednotková cena</t>
  </si>
  <si>
    <t>jednotková</t>
  </si>
  <si>
    <t>celkem</t>
  </si>
  <si>
    <t>ASFALTOVÝ BETON PRO OBRUSNÉ VRSTVY ACO 11+, 11S TL. 40MM</t>
  </si>
  <si>
    <t>ASFALTOVÝ BETON PRO LOŽNÍ VRSTVY ACL 16+, 16S TL. 60MM</t>
  </si>
  <si>
    <t>ODSTRANĚNÍ PODKLADŮ ZPEVNĚNÝCH PLOCH Z KAMENIVA NESTMELENÉHO</t>
  </si>
  <si>
    <t>m3</t>
  </si>
  <si>
    <t>T</t>
  </si>
  <si>
    <t>m3 x 1,9</t>
  </si>
  <si>
    <t>POMOC PRÁCE ZŘÍZ NEBO ZAJIŠŤ REGULACI A OCHRANU DOPRAVY</t>
  </si>
  <si>
    <t>kpl</t>
  </si>
  <si>
    <t>FRÉZOVÁNÍ ZPEVNĚNÝCH PLOCH ASFALTOVÝCH TL. DO 80MM</t>
  </si>
  <si>
    <t>ASFALTOVÝ BETON PRO PODKLADNÍ VRSTVY ACP 16+, 16S TL. 80MM</t>
  </si>
  <si>
    <t xml:space="preserve">SPOJOVACÍ POSTŘIK Z MODIFIK EMULZE DO 0,5KG/M2 (2x) </t>
  </si>
  <si>
    <t>VODOROVNÉ DOPRAVNÍ ZNAČENÍ PLASTEM HLADKÉ - DODÁVKA A POKLÁDKA</t>
  </si>
  <si>
    <t>ŘEZÁNÍ ASFALTOVÉHO KRYTU VOZOVEK TL DO 100MM</t>
  </si>
  <si>
    <t>m</t>
  </si>
  <si>
    <t>TĚSNĚNÍ DILATAČ SPAR ASF ZÁLIVKOU PRŮŘ DO 400MM2</t>
  </si>
  <si>
    <t>SILNIČNÍ A CHODNÍKOVÉ OBRUBY Z BETONOVÝCH OBRUBNÍKŮ ŠÍŘ 150MM</t>
  </si>
  <si>
    <t xml:space="preserve">demontáž a zpětné osazení obrub do betonového lože C20/25 XF3 </t>
  </si>
  <si>
    <t>ks</t>
  </si>
  <si>
    <t>ZP= 45 MPa</t>
  </si>
  <si>
    <t>podloží vozovky; AZ</t>
  </si>
  <si>
    <t>kód</t>
  </si>
  <si>
    <t>mj.</t>
  </si>
  <si>
    <t>574B34</t>
  </si>
  <si>
    <t>574D56</t>
  </si>
  <si>
    <t>574E76</t>
  </si>
  <si>
    <t>POPLATKY ZA SKLÁDKU (inertní odpad)</t>
  </si>
  <si>
    <t>vč. přídlažby (demntz + mntz) a deponie- uskladnění obrub a přídlažby</t>
  </si>
  <si>
    <t>ÚPRAVA PLÁNĚ SE ZHUTNĚNÍM V HORNINĚ TŘ. I</t>
  </si>
  <si>
    <t xml:space="preserve">vyřízení DIO, semaforová souprava, SDZ, aj. </t>
  </si>
  <si>
    <t>položka bude čerpána se souhlasem TDS</t>
  </si>
  <si>
    <t>CBR= 15%, P III</t>
  </si>
  <si>
    <t>Zhotovitel si zajistí vytyčení inženýrských sítí před zahájením vlastních prací.</t>
  </si>
  <si>
    <t>479*1,01</t>
  </si>
  <si>
    <t>479*1,02</t>
  </si>
  <si>
    <t>479*1,03</t>
  </si>
  <si>
    <t>zhotovitel ŽVS odkoupí na základě KS, cena 95 Kč bez DPH/ t</t>
  </si>
  <si>
    <t>(63x2x0,125) - 30*0,125, vč. předznačení barvou</t>
  </si>
  <si>
    <t>30x0,25</t>
  </si>
  <si>
    <t>7,6 x 2; 5+5+4,5+4,5= Eutit; 2 chodník</t>
  </si>
  <si>
    <t>Výšková úprava poklopů- UV</t>
  </si>
  <si>
    <t>Stanovené minimální hodnoty vozovky:</t>
  </si>
  <si>
    <t xml:space="preserve">ACP + ACL (+ vjezd Eutit 22 m2 1x na ACP) </t>
  </si>
  <si>
    <t xml:space="preserve"> + 22 m2</t>
  </si>
  <si>
    <t>22*1,03</t>
  </si>
  <si>
    <t>7,6 x2; 5+5+4,5+4,5= Eutit; 2 m chodník</t>
  </si>
  <si>
    <t>část silnice II/212</t>
  </si>
  <si>
    <t>vjezd do areálu Eutit</t>
  </si>
  <si>
    <t>3x asf. vrstva + SC</t>
  </si>
  <si>
    <t>2x asf. vrstva + SC</t>
  </si>
  <si>
    <t>podkladní vrstva</t>
  </si>
  <si>
    <t>56140G</t>
  </si>
  <si>
    <t>nákup, dovoz, uložení a zhutnění vč. úpravy dilatačních spár</t>
  </si>
  <si>
    <t>SMĚSI Z KAMENIVA STMELENÉ CEMENTEM SC C 8/10 tl. do 150 mm</t>
  </si>
  <si>
    <t>vč. 2x SZZ min. 45 Mpa</t>
  </si>
  <si>
    <t>510,58 x 0,25 m, naložení a odvoz na skládku</t>
  </si>
  <si>
    <t>popis</t>
  </si>
  <si>
    <t>SO- dopravní část</t>
  </si>
  <si>
    <t>501*0,08=40,08m3</t>
  </si>
  <si>
    <t>Silnice II/212 Stará Voda</t>
  </si>
  <si>
    <t>jednotlivé kontrolní zkoušky</t>
  </si>
  <si>
    <t xml:space="preserve">SC= bude předložena průkazní zkouška, následně budou prováděny </t>
  </si>
  <si>
    <t>Zhotovitel si zajistí oznámení stavby s následnou koordinací s Drážním úřadem a Správou žel.</t>
  </si>
  <si>
    <t>Cena celkem bez DPH</t>
  </si>
  <si>
    <t>Cena celkem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</si>
</sst>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1" fontId="1" fillId="0" borderId="0" xfId="0" applyNumberFormat="1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1" fontId="8" fillId="0" borderId="0" xfId="0" applyNumberFormat="1" applyFont="1" applyAlignment="1">
      <alignment horizontal="center"/>
    </xf>
    <xf numFmtId="165" fontId="5" fillId="3" borderId="0" xfId="0" applyNumberFormat="1" applyFont="1" applyFill="1"/>
    <xf numFmtId="165" fontId="0" fillId="0" borderId="5" xfId="0" applyNumberFormat="1" applyBorder="1"/>
    <xf numFmtId="0" fontId="0" fillId="0" borderId="0" xfId="0"/>
    <xf numFmtId="0" fontId="6" fillId="2" borderId="0" xfId="0" applyFont="1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1" applyFont="1"/>
    <xf numFmtId="0" fontId="7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Border="1"/>
  </cellXfs>
  <cellStyles count="2">
    <cellStyle name="Normal" xfId="1" xr:uid="{0D0BCDFD-931B-436B-858C-052D6DAB275C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50E5D-AFB9-4740-9CC7-8E620539C693}">
  <dimension ref="A1:M76"/>
  <sheetViews>
    <sheetView tabSelected="1" zoomScale="115" zoomScaleNormal="115" workbookViewId="0">
      <selection activeCell="K75" sqref="K75"/>
    </sheetView>
  </sheetViews>
  <sheetFormatPr defaultRowHeight="15" x14ac:dyDescent="0.25"/>
  <cols>
    <col min="4" max="4" width="16.28515625" bestFit="1" customWidth="1"/>
    <col min="7" max="7" width="12" customWidth="1"/>
    <col min="10" max="10" width="15" customWidth="1"/>
    <col min="11" max="11" width="16.42578125" bestFit="1" customWidth="1"/>
  </cols>
  <sheetData>
    <row r="1" spans="2:11" ht="18.75" x14ac:dyDescent="0.3">
      <c r="B1" s="20" t="s">
        <v>80</v>
      </c>
      <c r="C1" s="20"/>
      <c r="D1" s="20"/>
      <c r="E1" s="20"/>
      <c r="F1" s="20"/>
      <c r="G1" s="20"/>
      <c r="H1" s="20"/>
      <c r="I1" s="20"/>
      <c r="J1" s="20"/>
      <c r="K1" s="20"/>
    </row>
    <row r="2" spans="2:11" x14ac:dyDescent="0.25">
      <c r="B2" t="s">
        <v>14</v>
      </c>
      <c r="E2" s="3">
        <v>63</v>
      </c>
      <c r="F2" t="s">
        <v>13</v>
      </c>
    </row>
    <row r="3" spans="2:11" ht="17.25" x14ac:dyDescent="0.25">
      <c r="B3" t="s">
        <v>12</v>
      </c>
      <c r="E3" s="3">
        <v>7.6</v>
      </c>
      <c r="G3" t="s">
        <v>67</v>
      </c>
      <c r="H3" s="7">
        <f>E2*D16</f>
        <v>478.8</v>
      </c>
      <c r="I3" s="1" t="s">
        <v>16</v>
      </c>
      <c r="J3" t="s">
        <v>69</v>
      </c>
    </row>
    <row r="4" spans="2:11" ht="17.25" x14ac:dyDescent="0.25">
      <c r="B4" t="s">
        <v>0</v>
      </c>
      <c r="C4" s="3">
        <v>6.5</v>
      </c>
      <c r="G4" t="s">
        <v>68</v>
      </c>
      <c r="H4" s="7">
        <v>22</v>
      </c>
      <c r="I4" s="1" t="s">
        <v>16</v>
      </c>
      <c r="J4" t="s">
        <v>70</v>
      </c>
    </row>
    <row r="5" spans="2:11" ht="17.25" x14ac:dyDescent="0.25">
      <c r="B5" t="s">
        <v>1</v>
      </c>
      <c r="C5" s="3">
        <v>6.5</v>
      </c>
      <c r="G5" t="s">
        <v>17</v>
      </c>
      <c r="H5" s="16">
        <v>501</v>
      </c>
      <c r="I5" s="1" t="s">
        <v>16</v>
      </c>
    </row>
    <row r="6" spans="2:11" x14ac:dyDescent="0.25">
      <c r="B6" t="s">
        <v>2</v>
      </c>
      <c r="C6" s="3">
        <v>6.6</v>
      </c>
      <c r="E6" t="s">
        <v>62</v>
      </c>
    </row>
    <row r="7" spans="2:11" x14ac:dyDescent="0.25">
      <c r="B7" t="s">
        <v>3</v>
      </c>
      <c r="C7" s="3">
        <v>6.7</v>
      </c>
      <c r="E7" s="23" t="s">
        <v>41</v>
      </c>
      <c r="F7" s="23"/>
      <c r="G7" t="s">
        <v>52</v>
      </c>
    </row>
    <row r="8" spans="2:11" x14ac:dyDescent="0.25">
      <c r="B8" t="s">
        <v>4</v>
      </c>
      <c r="C8" s="3">
        <v>7.8</v>
      </c>
      <c r="G8" t="s">
        <v>40</v>
      </c>
    </row>
    <row r="9" spans="2:11" x14ac:dyDescent="0.25">
      <c r="B9" t="s">
        <v>5</v>
      </c>
      <c r="C9" s="3">
        <v>8</v>
      </c>
      <c r="E9" s="23" t="s">
        <v>71</v>
      </c>
      <c r="F9" s="23"/>
      <c r="G9" t="s">
        <v>82</v>
      </c>
    </row>
    <row r="10" spans="2:11" x14ac:dyDescent="0.25">
      <c r="B10" t="s">
        <v>6</v>
      </c>
      <c r="C10" s="3">
        <v>8.4</v>
      </c>
      <c r="E10" s="23"/>
      <c r="F10" s="23"/>
      <c r="G10" t="s">
        <v>81</v>
      </c>
    </row>
    <row r="11" spans="2:11" x14ac:dyDescent="0.25">
      <c r="B11" t="s">
        <v>7</v>
      </c>
      <c r="C11" s="3">
        <v>8.4</v>
      </c>
    </row>
    <row r="12" spans="2:11" x14ac:dyDescent="0.25">
      <c r="B12" t="s">
        <v>8</v>
      </c>
      <c r="C12" s="3">
        <v>8.5</v>
      </c>
      <c r="E12" t="s">
        <v>53</v>
      </c>
    </row>
    <row r="13" spans="2:11" x14ac:dyDescent="0.25">
      <c r="B13" t="s">
        <v>9</v>
      </c>
      <c r="C13" s="3">
        <v>8.1999999999999993</v>
      </c>
      <c r="E13" t="s">
        <v>83</v>
      </c>
    </row>
    <row r="14" spans="2:11" x14ac:dyDescent="0.25">
      <c r="B14" t="s">
        <v>10</v>
      </c>
      <c r="C14" s="3">
        <v>8</v>
      </c>
    </row>
    <row r="15" spans="2:11" x14ac:dyDescent="0.25">
      <c r="C15" s="3"/>
    </row>
    <row r="16" spans="2:11" x14ac:dyDescent="0.25">
      <c r="B16" t="s">
        <v>11</v>
      </c>
      <c r="D16" s="2">
        <f>AVERAGE(C4:C14)</f>
        <v>7.6000000000000005</v>
      </c>
      <c r="E16" t="s">
        <v>13</v>
      </c>
    </row>
    <row r="19" spans="1:13" x14ac:dyDescent="0.25">
      <c r="A19" t="s">
        <v>78</v>
      </c>
    </row>
    <row r="20" spans="1:13" x14ac:dyDescent="0.25">
      <c r="A20" s="15" t="s">
        <v>42</v>
      </c>
      <c r="B20" s="21" t="s">
        <v>77</v>
      </c>
      <c r="C20" s="21"/>
      <c r="D20" s="21"/>
      <c r="E20" s="21"/>
      <c r="F20" s="21"/>
      <c r="G20" s="21"/>
      <c r="H20" s="8" t="s">
        <v>43</v>
      </c>
      <c r="I20" s="8" t="s">
        <v>18</v>
      </c>
      <c r="J20" s="21" t="s">
        <v>19</v>
      </c>
      <c r="K20" s="21"/>
      <c r="L20" s="4"/>
      <c r="M20" s="26"/>
    </row>
    <row r="21" spans="1:13" x14ac:dyDescent="0.25">
      <c r="A21" s="4"/>
      <c r="J21" s="3" t="s">
        <v>20</v>
      </c>
      <c r="K21" s="3" t="s">
        <v>21</v>
      </c>
      <c r="L21" s="4"/>
      <c r="M21" s="26"/>
    </row>
    <row r="22" spans="1:13" x14ac:dyDescent="0.25">
      <c r="A22" s="4"/>
      <c r="J22" s="3"/>
      <c r="L22" s="4"/>
      <c r="M22" s="26"/>
    </row>
    <row r="23" spans="1:13" x14ac:dyDescent="0.25">
      <c r="A23" s="12">
        <v>572213</v>
      </c>
      <c r="B23" s="19" t="s">
        <v>32</v>
      </c>
      <c r="C23" s="19"/>
      <c r="D23" s="19"/>
      <c r="E23" s="19"/>
      <c r="F23" s="19"/>
      <c r="G23" s="19"/>
      <c r="H23" s="3" t="s">
        <v>15</v>
      </c>
      <c r="I23" s="3">
        <v>994.37</v>
      </c>
      <c r="J23" s="3">
        <v>0</v>
      </c>
      <c r="K23" s="14">
        <f>I23*J23</f>
        <v>0</v>
      </c>
      <c r="L23" s="4"/>
      <c r="M23" s="26"/>
    </row>
    <row r="24" spans="1:13" x14ac:dyDescent="0.25">
      <c r="A24" s="11"/>
      <c r="B24" t="s">
        <v>63</v>
      </c>
      <c r="H24" s="3"/>
      <c r="I24" s="3"/>
      <c r="J24" s="3"/>
      <c r="K24" s="14"/>
      <c r="L24" s="4"/>
      <c r="M24" s="26"/>
    </row>
    <row r="25" spans="1:13" x14ac:dyDescent="0.25">
      <c r="A25" s="11"/>
      <c r="H25" s="3"/>
      <c r="I25" s="3"/>
      <c r="J25" s="3"/>
      <c r="K25" s="14"/>
      <c r="L25" s="4"/>
      <c r="M25" s="26"/>
    </row>
    <row r="26" spans="1:13" x14ac:dyDescent="0.25">
      <c r="A26" s="12" t="s">
        <v>44</v>
      </c>
      <c r="B26" s="22" t="s">
        <v>22</v>
      </c>
      <c r="C26" s="19"/>
      <c r="D26" s="19"/>
      <c r="E26" s="19"/>
      <c r="F26" s="19"/>
      <c r="G26" s="19"/>
      <c r="H26" s="3" t="s">
        <v>15</v>
      </c>
      <c r="I26" s="3">
        <v>501</v>
      </c>
      <c r="J26" s="3">
        <v>0</v>
      </c>
      <c r="K26" s="14">
        <f>J26*I26</f>
        <v>0</v>
      </c>
      <c r="L26" s="4"/>
      <c r="M26" s="26"/>
    </row>
    <row r="27" spans="1:13" x14ac:dyDescent="0.25">
      <c r="A27" s="11"/>
      <c r="B27" t="s">
        <v>64</v>
      </c>
      <c r="H27" s="3"/>
      <c r="I27" s="3"/>
      <c r="J27" s="3"/>
      <c r="K27" s="14"/>
      <c r="L27" s="4"/>
      <c r="M27" s="26"/>
    </row>
    <row r="28" spans="1:13" x14ac:dyDescent="0.25">
      <c r="A28" s="11" t="s">
        <v>45</v>
      </c>
      <c r="B28" s="19" t="s">
        <v>23</v>
      </c>
      <c r="C28" s="19"/>
      <c r="D28" s="19"/>
      <c r="E28" s="19"/>
      <c r="F28" s="19"/>
      <c r="G28" s="19"/>
      <c r="H28" s="3" t="s">
        <v>15</v>
      </c>
      <c r="I28" s="3">
        <v>483.79</v>
      </c>
      <c r="J28" s="3">
        <v>0</v>
      </c>
      <c r="K28" s="14">
        <f>J28*I28</f>
        <v>0</v>
      </c>
      <c r="L28" s="4"/>
      <c r="M28" s="26"/>
    </row>
    <row r="29" spans="1:13" x14ac:dyDescent="0.25">
      <c r="A29" s="11"/>
      <c r="B29" t="s">
        <v>54</v>
      </c>
      <c r="H29" s="3"/>
      <c r="I29" s="3"/>
      <c r="J29" s="3"/>
      <c r="K29" s="14"/>
      <c r="L29" s="4"/>
      <c r="M29" s="26"/>
    </row>
    <row r="30" spans="1:13" x14ac:dyDescent="0.25">
      <c r="A30" s="11"/>
      <c r="H30" s="3"/>
      <c r="I30" s="3"/>
      <c r="J30" s="3"/>
      <c r="K30" s="14"/>
      <c r="L30" s="4"/>
      <c r="M30" s="26"/>
    </row>
    <row r="31" spans="1:13" x14ac:dyDescent="0.25">
      <c r="A31" s="12" t="s">
        <v>46</v>
      </c>
      <c r="B31" s="19" t="s">
        <v>31</v>
      </c>
      <c r="C31" s="19"/>
      <c r="D31" s="19"/>
      <c r="E31" s="19"/>
      <c r="F31" s="19"/>
      <c r="G31" s="19"/>
      <c r="H31" s="3" t="s">
        <v>15</v>
      </c>
      <c r="I31" s="3">
        <v>510.58</v>
      </c>
      <c r="J31" s="3">
        <v>0</v>
      </c>
      <c r="K31" s="14">
        <f>J31*I31</f>
        <v>0</v>
      </c>
      <c r="L31" s="4"/>
      <c r="M31" s="26"/>
    </row>
    <row r="32" spans="1:13" x14ac:dyDescent="0.25">
      <c r="A32" s="11"/>
      <c r="B32" t="s">
        <v>55</v>
      </c>
      <c r="C32" t="s">
        <v>64</v>
      </c>
      <c r="H32" s="3"/>
      <c r="I32" s="3"/>
      <c r="J32" s="3"/>
      <c r="K32" s="14"/>
      <c r="L32" s="4"/>
      <c r="M32" s="26"/>
    </row>
    <row r="33" spans="1:13" x14ac:dyDescent="0.25">
      <c r="A33" s="11"/>
      <c r="H33" s="3"/>
      <c r="I33" s="3"/>
      <c r="J33" s="3"/>
      <c r="K33" s="14"/>
      <c r="L33" s="4"/>
      <c r="M33" s="26"/>
    </row>
    <row r="34" spans="1:13" x14ac:dyDescent="0.25">
      <c r="A34" s="11" t="s">
        <v>72</v>
      </c>
      <c r="B34" s="19" t="s">
        <v>74</v>
      </c>
      <c r="C34" s="19"/>
      <c r="D34" s="19"/>
      <c r="E34" s="19"/>
      <c r="F34" s="19"/>
      <c r="G34" s="19"/>
      <c r="H34" s="3" t="s">
        <v>15</v>
      </c>
      <c r="I34" s="3">
        <v>516.03</v>
      </c>
      <c r="J34" s="3">
        <v>0</v>
      </c>
      <c r="K34" s="14">
        <f>J34*I34</f>
        <v>0</v>
      </c>
      <c r="L34" s="4"/>
      <c r="M34" s="26"/>
    </row>
    <row r="35" spans="1:13" x14ac:dyDescent="0.25">
      <c r="A35" s="11"/>
      <c r="B35" t="s">
        <v>73</v>
      </c>
      <c r="G35" t="s">
        <v>56</v>
      </c>
      <c r="H35" s="3"/>
      <c r="I35" s="3"/>
      <c r="J35" s="3"/>
      <c r="K35" s="14"/>
      <c r="L35" s="4"/>
      <c r="M35" s="26"/>
    </row>
    <row r="36" spans="1:13" x14ac:dyDescent="0.25">
      <c r="A36" s="11"/>
      <c r="G36" t="s">
        <v>65</v>
      </c>
      <c r="H36" s="3"/>
      <c r="I36" s="3"/>
      <c r="J36" s="3"/>
      <c r="K36" s="14"/>
      <c r="L36" s="4"/>
      <c r="M36" s="26"/>
    </row>
    <row r="37" spans="1:13" x14ac:dyDescent="0.25">
      <c r="A37" s="11"/>
      <c r="H37" s="3"/>
      <c r="I37" s="3"/>
      <c r="J37" s="3"/>
      <c r="K37" s="14"/>
      <c r="L37" s="4"/>
      <c r="M37" s="26"/>
    </row>
    <row r="38" spans="1:13" x14ac:dyDescent="0.25">
      <c r="A38" s="11">
        <v>113745</v>
      </c>
      <c r="B38" s="22" t="s">
        <v>30</v>
      </c>
      <c r="C38" s="19"/>
      <c r="D38" s="19"/>
      <c r="E38" s="19"/>
      <c r="F38" s="19"/>
      <c r="G38" s="19"/>
      <c r="H38" s="3" t="s">
        <v>15</v>
      </c>
      <c r="I38" s="3">
        <v>501</v>
      </c>
      <c r="J38" s="3">
        <v>0</v>
      </c>
      <c r="K38" s="14">
        <f>J38*I38</f>
        <v>0</v>
      </c>
      <c r="L38" s="4"/>
      <c r="M38" s="26"/>
    </row>
    <row r="39" spans="1:13" x14ac:dyDescent="0.25">
      <c r="A39" s="11"/>
      <c r="B39" t="s">
        <v>57</v>
      </c>
      <c r="G39" t="s">
        <v>64</v>
      </c>
      <c r="H39" s="3"/>
      <c r="I39" s="3"/>
      <c r="J39" s="3"/>
      <c r="K39" s="14"/>
      <c r="L39" s="4"/>
      <c r="M39" s="26"/>
    </row>
    <row r="40" spans="1:13" x14ac:dyDescent="0.25">
      <c r="A40" s="11"/>
      <c r="B40" t="s">
        <v>79</v>
      </c>
      <c r="H40" s="3"/>
      <c r="I40" s="3"/>
      <c r="J40" s="3"/>
      <c r="K40" s="14"/>
      <c r="L40" s="4"/>
      <c r="M40" s="26"/>
    </row>
    <row r="41" spans="1:13" x14ac:dyDescent="0.25">
      <c r="A41" s="11"/>
      <c r="H41" s="3"/>
      <c r="I41" s="3"/>
      <c r="J41" s="3"/>
      <c r="K41" s="14"/>
      <c r="L41" s="4"/>
      <c r="M41" s="26"/>
    </row>
    <row r="42" spans="1:13" x14ac:dyDescent="0.25">
      <c r="A42" s="11">
        <v>11332</v>
      </c>
      <c r="B42" s="19" t="s">
        <v>24</v>
      </c>
      <c r="C42" s="19"/>
      <c r="D42" s="19"/>
      <c r="E42" s="19"/>
      <c r="F42" s="19"/>
      <c r="G42" s="19"/>
      <c r="H42" s="3" t="s">
        <v>25</v>
      </c>
      <c r="I42" s="3">
        <v>127.65</v>
      </c>
      <c r="J42" s="3">
        <v>0</v>
      </c>
      <c r="K42" s="14">
        <f>J42*I42</f>
        <v>0</v>
      </c>
      <c r="L42" s="4"/>
      <c r="M42" s="26"/>
    </row>
    <row r="43" spans="1:13" x14ac:dyDescent="0.25">
      <c r="A43" s="11"/>
      <c r="B43" t="s">
        <v>76</v>
      </c>
      <c r="H43" s="3"/>
      <c r="I43" s="3"/>
      <c r="J43" s="3"/>
      <c r="K43" s="14"/>
      <c r="L43" s="4"/>
      <c r="M43" s="26"/>
    </row>
    <row r="44" spans="1:13" x14ac:dyDescent="0.25">
      <c r="A44" s="11"/>
      <c r="H44" s="3"/>
      <c r="I44" s="3"/>
      <c r="J44" s="3"/>
      <c r="K44" s="14"/>
      <c r="L44" s="4"/>
      <c r="M44" s="26"/>
    </row>
    <row r="45" spans="1:13" x14ac:dyDescent="0.25">
      <c r="A45" s="11">
        <v>14111</v>
      </c>
      <c r="B45" s="19" t="s">
        <v>47</v>
      </c>
      <c r="C45" s="19"/>
      <c r="D45" s="19"/>
      <c r="E45" s="19"/>
      <c r="F45" s="19"/>
      <c r="G45" s="19"/>
      <c r="H45" s="3" t="s">
        <v>26</v>
      </c>
      <c r="I45" s="3">
        <v>242.54</v>
      </c>
      <c r="J45" s="3">
        <v>0</v>
      </c>
      <c r="K45" s="14">
        <f>J45*I45</f>
        <v>0</v>
      </c>
      <c r="L45" s="4"/>
      <c r="M45" s="26"/>
    </row>
    <row r="46" spans="1:13" x14ac:dyDescent="0.25">
      <c r="A46" s="11"/>
      <c r="B46" t="s">
        <v>27</v>
      </c>
      <c r="K46" s="13"/>
      <c r="L46" s="4"/>
      <c r="M46" s="26"/>
    </row>
    <row r="47" spans="1:13" x14ac:dyDescent="0.25">
      <c r="A47" s="11"/>
      <c r="K47" s="13"/>
      <c r="L47" s="4"/>
      <c r="M47" s="26"/>
    </row>
    <row r="48" spans="1:13" x14ac:dyDescent="0.25">
      <c r="A48" s="11">
        <v>2720</v>
      </c>
      <c r="B48" s="19" t="s">
        <v>28</v>
      </c>
      <c r="C48" s="19"/>
      <c r="D48" s="19"/>
      <c r="E48" s="19"/>
      <c r="F48" s="19"/>
      <c r="G48" s="19"/>
      <c r="H48" s="3" t="s">
        <v>29</v>
      </c>
      <c r="I48" s="3">
        <v>1</v>
      </c>
      <c r="J48" s="3">
        <v>0</v>
      </c>
      <c r="K48" s="14">
        <f>J48*I48</f>
        <v>0</v>
      </c>
      <c r="L48" s="4"/>
      <c r="M48" s="26"/>
    </row>
    <row r="49" spans="1:13" x14ac:dyDescent="0.25">
      <c r="A49" s="11"/>
      <c r="B49" t="s">
        <v>50</v>
      </c>
      <c r="K49" s="13"/>
      <c r="L49" s="4"/>
      <c r="M49" s="26"/>
    </row>
    <row r="50" spans="1:13" x14ac:dyDescent="0.25">
      <c r="A50" s="11"/>
      <c r="K50" s="13"/>
      <c r="L50" s="4"/>
      <c r="M50" s="26"/>
    </row>
    <row r="51" spans="1:13" x14ac:dyDescent="0.25">
      <c r="A51" s="11">
        <v>915211</v>
      </c>
      <c r="B51" s="22" t="s">
        <v>33</v>
      </c>
      <c r="C51" s="19"/>
      <c r="D51" s="19"/>
      <c r="E51" s="19"/>
      <c r="F51" s="19"/>
      <c r="G51" s="19"/>
      <c r="H51" s="3" t="s">
        <v>15</v>
      </c>
      <c r="I51" s="3">
        <v>12</v>
      </c>
      <c r="J51" s="3">
        <v>0</v>
      </c>
      <c r="K51" s="14">
        <f>J51*I51</f>
        <v>0</v>
      </c>
      <c r="L51" s="4"/>
      <c r="M51" s="26"/>
    </row>
    <row r="52" spans="1:13" x14ac:dyDescent="0.25">
      <c r="A52" s="11"/>
      <c r="B52" t="s">
        <v>58</v>
      </c>
      <c r="K52" s="13"/>
      <c r="L52" s="4"/>
      <c r="M52" s="26"/>
    </row>
    <row r="53" spans="1:13" x14ac:dyDescent="0.25">
      <c r="A53" s="11"/>
      <c r="K53" s="13"/>
      <c r="L53" s="4"/>
      <c r="M53" s="26"/>
    </row>
    <row r="54" spans="1:13" x14ac:dyDescent="0.25">
      <c r="A54" s="11">
        <v>915211</v>
      </c>
      <c r="B54" s="22" t="s">
        <v>33</v>
      </c>
      <c r="C54" s="19"/>
      <c r="D54" s="19"/>
      <c r="E54" s="19"/>
      <c r="F54" s="19"/>
      <c r="G54" s="19"/>
      <c r="H54" s="3" t="s">
        <v>15</v>
      </c>
      <c r="I54" s="3">
        <v>7.5</v>
      </c>
      <c r="J54" s="3">
        <v>0</v>
      </c>
      <c r="K54" s="14">
        <f>I54*J54</f>
        <v>0</v>
      </c>
      <c r="L54" s="4"/>
      <c r="M54" s="26"/>
    </row>
    <row r="55" spans="1:13" x14ac:dyDescent="0.25">
      <c r="A55" s="11"/>
      <c r="B55" t="s">
        <v>59</v>
      </c>
      <c r="K55" s="13"/>
      <c r="L55" s="4"/>
      <c r="M55" s="26"/>
    </row>
    <row r="56" spans="1:13" x14ac:dyDescent="0.25">
      <c r="A56" s="11"/>
      <c r="K56" s="13"/>
      <c r="L56" s="4"/>
      <c r="M56" s="26"/>
    </row>
    <row r="57" spans="1:13" x14ac:dyDescent="0.25">
      <c r="A57" s="11">
        <v>919112</v>
      </c>
      <c r="B57" s="24" t="s">
        <v>34</v>
      </c>
      <c r="C57" s="25"/>
      <c r="D57" s="25"/>
      <c r="E57" s="25"/>
      <c r="F57" s="25"/>
      <c r="G57" s="25"/>
      <c r="H57" s="3" t="s">
        <v>35</v>
      </c>
      <c r="I57" s="3">
        <v>36.200000000000003</v>
      </c>
      <c r="J57" s="3">
        <v>0</v>
      </c>
      <c r="K57" s="14">
        <f>I57*J57</f>
        <v>0</v>
      </c>
      <c r="L57" s="4"/>
      <c r="M57" s="26"/>
    </row>
    <row r="58" spans="1:13" x14ac:dyDescent="0.25">
      <c r="A58" s="11"/>
      <c r="B58" t="s">
        <v>66</v>
      </c>
      <c r="K58" s="13"/>
      <c r="L58" s="4"/>
      <c r="M58" s="26"/>
    </row>
    <row r="59" spans="1:13" x14ac:dyDescent="0.25">
      <c r="A59" s="11"/>
      <c r="K59" s="13"/>
      <c r="L59" s="4"/>
      <c r="M59" s="26"/>
    </row>
    <row r="60" spans="1:13" x14ac:dyDescent="0.25">
      <c r="A60" s="11">
        <v>931384</v>
      </c>
      <c r="B60" s="24" t="s">
        <v>36</v>
      </c>
      <c r="C60" s="25"/>
      <c r="D60" s="25"/>
      <c r="E60" s="25"/>
      <c r="F60" s="25"/>
      <c r="G60" s="25"/>
      <c r="H60" s="3" t="s">
        <v>35</v>
      </c>
      <c r="I60" s="3">
        <v>36.200000000000003</v>
      </c>
      <c r="J60" s="3">
        <v>0</v>
      </c>
      <c r="K60" s="14">
        <f>I60*J60</f>
        <v>0</v>
      </c>
      <c r="L60" s="4"/>
      <c r="M60" s="26"/>
    </row>
    <row r="61" spans="1:13" x14ac:dyDescent="0.25">
      <c r="A61" s="11"/>
      <c r="B61" t="s">
        <v>60</v>
      </c>
      <c r="K61" s="13"/>
      <c r="L61" s="4"/>
      <c r="M61" s="26"/>
    </row>
    <row r="62" spans="1:13" x14ac:dyDescent="0.25">
      <c r="A62" s="11"/>
      <c r="K62" s="13"/>
      <c r="L62" s="4"/>
      <c r="M62" s="26"/>
    </row>
    <row r="63" spans="1:13" ht="15" customHeight="1" x14ac:dyDescent="0.25">
      <c r="A63" s="11">
        <v>917223</v>
      </c>
      <c r="B63" s="24" t="s">
        <v>37</v>
      </c>
      <c r="C63" s="25"/>
      <c r="D63" s="25"/>
      <c r="E63" s="25"/>
      <c r="F63" s="25"/>
      <c r="G63" s="25"/>
      <c r="H63" s="3" t="s">
        <v>35</v>
      </c>
      <c r="I63" s="3">
        <v>56</v>
      </c>
      <c r="J63" s="3">
        <v>0</v>
      </c>
      <c r="K63" s="14">
        <f>I63*J63</f>
        <v>0</v>
      </c>
      <c r="L63" s="4"/>
      <c r="M63" s="26"/>
    </row>
    <row r="64" spans="1:13" x14ac:dyDescent="0.25">
      <c r="A64" s="11"/>
      <c r="B64" t="s">
        <v>38</v>
      </c>
      <c r="K64" s="14"/>
      <c r="L64" s="4"/>
      <c r="M64" s="26"/>
    </row>
    <row r="65" spans="1:13" ht="17.25" customHeight="1" x14ac:dyDescent="0.25">
      <c r="A65" s="11"/>
      <c r="B65" t="s">
        <v>48</v>
      </c>
      <c r="K65" s="14"/>
      <c r="L65" s="4"/>
      <c r="M65" s="26"/>
    </row>
    <row r="66" spans="1:13" ht="17.25" customHeight="1" x14ac:dyDescent="0.25">
      <c r="A66" s="11"/>
      <c r="K66" s="14"/>
      <c r="L66" s="4"/>
      <c r="M66" s="26"/>
    </row>
    <row r="67" spans="1:13" x14ac:dyDescent="0.25">
      <c r="A67" s="11">
        <v>89921</v>
      </c>
      <c r="B67" s="24" t="s">
        <v>61</v>
      </c>
      <c r="C67" s="25"/>
      <c r="D67" s="25"/>
      <c r="E67" s="25"/>
      <c r="F67" s="25"/>
      <c r="G67" s="25"/>
      <c r="H67" s="3" t="s">
        <v>39</v>
      </c>
      <c r="I67" s="3">
        <v>1</v>
      </c>
      <c r="J67" s="3">
        <v>0</v>
      </c>
      <c r="K67" s="14">
        <f>I67*J67</f>
        <v>0</v>
      </c>
      <c r="L67" s="4"/>
      <c r="M67" s="26"/>
    </row>
    <row r="68" spans="1:13" x14ac:dyDescent="0.25">
      <c r="A68" s="11"/>
      <c r="B68" s="24" t="s">
        <v>51</v>
      </c>
      <c r="C68" s="25"/>
      <c r="D68" s="25"/>
      <c r="E68" s="25"/>
      <c r="F68" s="25"/>
      <c r="G68" s="25"/>
      <c r="H68" s="3"/>
      <c r="I68" s="3"/>
      <c r="J68" s="3"/>
      <c r="K68" s="14"/>
      <c r="L68" s="4"/>
      <c r="M68" s="26"/>
    </row>
    <row r="69" spans="1:13" x14ac:dyDescent="0.25">
      <c r="A69" s="11"/>
      <c r="B69" s="10"/>
      <c r="C69" s="9"/>
      <c r="D69" s="9"/>
      <c r="E69" s="9"/>
      <c r="F69" s="9"/>
      <c r="G69" s="9"/>
      <c r="H69" s="3"/>
      <c r="I69" s="3"/>
      <c r="J69" s="3"/>
      <c r="K69" s="14"/>
      <c r="L69" s="4"/>
      <c r="M69" s="26"/>
    </row>
    <row r="70" spans="1:13" x14ac:dyDescent="0.25">
      <c r="A70" s="11">
        <v>18110</v>
      </c>
      <c r="B70" s="24" t="s">
        <v>49</v>
      </c>
      <c r="C70" s="25"/>
      <c r="D70" s="25"/>
      <c r="E70" s="25"/>
      <c r="F70" s="25"/>
      <c r="G70" s="25"/>
      <c r="H70" s="3" t="s">
        <v>15</v>
      </c>
      <c r="I70" s="3">
        <v>634.44000000000005</v>
      </c>
      <c r="J70" s="3">
        <v>0</v>
      </c>
      <c r="K70" s="14">
        <f>I70*J70</f>
        <v>0</v>
      </c>
      <c r="L70" s="4"/>
      <c r="M70" s="26"/>
    </row>
    <row r="71" spans="1:13" x14ac:dyDescent="0.25">
      <c r="A71" s="11"/>
      <c r="B71" t="s">
        <v>75</v>
      </c>
      <c r="K71" s="13"/>
      <c r="L71" s="4"/>
      <c r="M71" s="26"/>
    </row>
    <row r="72" spans="1:13" x14ac:dyDescent="0.25">
      <c r="A72" s="11"/>
      <c r="K72" s="13"/>
      <c r="L72" s="4"/>
      <c r="M72" s="26"/>
    </row>
    <row r="73" spans="1:13" x14ac:dyDescent="0.25">
      <c r="A73" s="4"/>
      <c r="L73" s="4"/>
      <c r="M73" s="26"/>
    </row>
    <row r="74" spans="1:13" x14ac:dyDescent="0.25">
      <c r="A74" s="4"/>
      <c r="L74" s="4"/>
      <c r="M74" s="26"/>
    </row>
    <row r="75" spans="1:13" ht="21" x14ac:dyDescent="0.35">
      <c r="A75" s="4"/>
      <c r="I75" s="19" t="s">
        <v>84</v>
      </c>
      <c r="J75" s="19"/>
      <c r="K75" s="17">
        <f>SUM(K23:K74)</f>
        <v>0</v>
      </c>
      <c r="L75" s="4"/>
      <c r="M75" s="26"/>
    </row>
    <row r="76" spans="1:13" x14ac:dyDescent="0.25">
      <c r="A76" s="5"/>
      <c r="B76" s="6"/>
      <c r="C76" s="6"/>
      <c r="D76" s="6"/>
      <c r="E76" s="6"/>
      <c r="F76" s="6"/>
      <c r="G76" s="6">
        <v>1.21</v>
      </c>
      <c r="H76" s="6"/>
      <c r="I76" s="6" t="s">
        <v>85</v>
      </c>
      <c r="J76" s="6"/>
      <c r="K76" s="18">
        <f>K75*G76</f>
        <v>0</v>
      </c>
      <c r="L76" s="4"/>
      <c r="M76" s="26"/>
    </row>
  </sheetData>
  <mergeCells count="24">
    <mergeCell ref="I75:J75"/>
    <mergeCell ref="B48:G48"/>
    <mergeCell ref="B51:G51"/>
    <mergeCell ref="B57:G57"/>
    <mergeCell ref="B60:G60"/>
    <mergeCell ref="B54:G54"/>
    <mergeCell ref="B63:G63"/>
    <mergeCell ref="B67:G67"/>
    <mergeCell ref="B70:G70"/>
    <mergeCell ref="B68:G68"/>
    <mergeCell ref="B42:G42"/>
    <mergeCell ref="B45:G45"/>
    <mergeCell ref="B1:K1"/>
    <mergeCell ref="J20:K20"/>
    <mergeCell ref="B26:G26"/>
    <mergeCell ref="E9:F9"/>
    <mergeCell ref="E10:F10"/>
    <mergeCell ref="E7:F7"/>
    <mergeCell ref="B28:G28"/>
    <mergeCell ref="B31:G31"/>
    <mergeCell ref="B23:G23"/>
    <mergeCell ref="B34:G34"/>
    <mergeCell ref="B38:G38"/>
    <mergeCell ref="B20:G20"/>
  </mergeCells>
  <phoneticPr fontId="2" type="noConversion"/>
  <pageMargins left="0.25" right="0.25" top="0.75" bottom="0.75" header="0.3" footer="0.3"/>
  <pageSetup paperSize="9" orientation="landscape" r:id="rId1"/>
  <ignoredErrors>
    <ignoredError sqref="A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Kesl Tomáš</dc:creator>
  <cp:lastModifiedBy>Kesl Tomáš</cp:lastModifiedBy>
  <cp:lastPrinted>2025-09-24T05:38:40Z</cp:lastPrinted>
  <dcterms:created xsi:type="dcterms:W3CDTF">2023-04-12T10:14:36Z</dcterms:created>
  <dcterms:modified xsi:type="dcterms:W3CDTF">2025-09-24T05:39:50Z</dcterms:modified>
</cp:coreProperties>
</file>