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DFS02\RDFolders\jiri.kurucz\Desktop\"/>
    </mc:Choice>
  </mc:AlternateContent>
  <xr:revisionPtr revIDLastSave="0" documentId="8_{B34C93DC-E0A0-46AA-9672-CF30EE38E2DA}" xr6:coauthVersionLast="36" xr6:coauthVersionMax="36" xr10:uidLastSave="{00000000-0000-0000-0000-000000000000}"/>
  <bookViews>
    <workbookView xWindow="0" yWindow="0" windowWidth="28800" windowHeight="10725" activeTab="4" xr2:uid="{00000000-000D-0000-FFFF-FFFF00000000}"/>
  </bookViews>
  <sheets>
    <sheet name="Úvod, pokyny" sheetId="1" r:id="rId1"/>
    <sheet name="Souhrn" sheetId="5" r:id="rId2"/>
    <sheet name="D+M vitríny" sheetId="2" r:id="rId3"/>
    <sheet name="D+M nábytek" sheetId="3" r:id="rId4"/>
    <sheet name="D+M elektrospotřebiče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8" i="3" l="1"/>
  <c r="I248" i="3"/>
  <c r="I236" i="3"/>
  <c r="J236" i="3" s="1"/>
  <c r="J62" i="2" l="1"/>
  <c r="I62" i="2"/>
  <c r="J51" i="4" l="1"/>
  <c r="C7" i="5" s="1"/>
  <c r="I51" i="4"/>
  <c r="B7" i="5" s="1"/>
  <c r="I41" i="2"/>
  <c r="I23" i="2"/>
  <c r="J23" i="2" s="1"/>
  <c r="I4" i="2"/>
  <c r="J4" i="2" s="1"/>
  <c r="I223" i="3"/>
  <c r="J223" i="3" s="1"/>
  <c r="I208" i="3"/>
  <c r="J208" i="3" s="1"/>
  <c r="I192" i="3"/>
  <c r="J192" i="3" s="1"/>
  <c r="I176" i="3"/>
  <c r="J176" i="3" s="1"/>
  <c r="I163" i="3"/>
  <c r="J163" i="3" s="1"/>
  <c r="I151" i="3"/>
  <c r="J151" i="3" s="1"/>
  <c r="I138" i="3"/>
  <c r="J138" i="3" s="1"/>
  <c r="I125" i="3"/>
  <c r="J125" i="3" s="1"/>
  <c r="I108" i="3"/>
  <c r="J108" i="3" s="1"/>
  <c r="I91" i="3"/>
  <c r="J91" i="3" s="1"/>
  <c r="I76" i="3"/>
  <c r="J76" i="3" s="1"/>
  <c r="I59" i="3"/>
  <c r="J59" i="3" s="1"/>
  <c r="I40" i="3"/>
  <c r="J40" i="3" s="1"/>
  <c r="I30" i="3"/>
  <c r="J30" i="3" s="1"/>
  <c r="I21" i="3"/>
  <c r="J21" i="3" s="1"/>
  <c r="I4" i="3"/>
  <c r="J4" i="3" l="1"/>
  <c r="C6" i="5" s="1"/>
  <c r="B6" i="5"/>
  <c r="B5" i="5"/>
  <c r="J41" i="2"/>
  <c r="C5" i="5" s="1"/>
  <c r="B9" i="5" l="1"/>
  <c r="C9" i="5"/>
</calcChain>
</file>

<file path=xl/sharedStrings.xml><?xml version="1.0" encoding="utf-8"?>
<sst xmlns="http://schemas.openxmlformats.org/spreadsheetml/2006/main" count="398" uniqueCount="323">
  <si>
    <t>Označení</t>
  </si>
  <si>
    <t>Popis</t>
  </si>
  <si>
    <t>Množství</t>
  </si>
  <si>
    <t>Poznámka</t>
  </si>
  <si>
    <t>MB.E / 01</t>
  </si>
  <si>
    <t>Místnost</t>
  </si>
  <si>
    <t>Prosklený pult se zásuvkami</t>
  </si>
  <si>
    <t>rozměry</t>
  </si>
  <si>
    <t>— prosklený nástavec uzamykatelný (v zámky),</t>
  </si>
  <si>
    <t>přístup z boků, transparentní sklo,</t>
  </si>
  <si>
    <t>— materiál:</t>
  </si>
  <si>
    <t>LTD tl.min. 23mm —</t>
  </si>
  <si>
    <t>bílá, záda LTD tl.8mm,</t>
  </si>
  <si>
    <t>-</t>
  </si>
  <si>
    <t>— podstava — ocelová jeklová podnož v.80mm (+ 5mm)</t>
  </si>
  <si>
    <t>opatřena pov. úpravou (komaxit — stříbtrná — RAL 7035)</t>
  </si>
  <si>
    <t>Odstín bílá</t>
  </si>
  <si>
    <t>—</t>
  </si>
  <si>
    <t>Spojení desek pomocí nábytkářskýck vrutů (komfimáty) a</t>
  </si>
  <si>
    <t>nábytkářských dřevěných kolíku</t>
  </si>
  <si>
    <t>s nabytkářským lepidlem.</t>
  </si>
  <si>
    <t>Nábytek je nutné přikotvit k nosným prvkům</t>
  </si>
  <si>
    <t>(stěna, podlaha) proti překlopení pomocí kotvících lišt.</t>
  </si>
  <si>
    <t>Před výrobou zaměřit přesné rozměry na stavbě.</t>
  </si>
  <si>
    <t>Schéma, rozměry</t>
  </si>
  <si>
    <t>MB.E / 02</t>
  </si>
  <si>
    <t>Prosklená vitrína závěsná, usazena na podezdívce</t>
  </si>
  <si>
    <t>— zadní stěna, dno a víko zrcadlo čiré</t>
  </si>
  <si>
    <t>materiál:</t>
  </si>
  <si>
    <t>LTD tl.min. 25mm</t>
  </si>
  <si>
    <t>— pojezdový systém, matný nikl, otvíravé dveře</t>
  </si>
  <si>
    <t>— Uzamykání bezpečnostními zámky</t>
  </si>
  <si>
    <t>— Integrované osvětlení LED diodami</t>
  </si>
  <si>
    <t>úchyty pro skleněné dveře</t>
  </si>
  <si>
    <t>MB.E / 03</t>
  </si>
  <si>
    <t>MB.E / 04</t>
  </si>
  <si>
    <t>— volně stojící velký stojan (24 brožur formát A4)</t>
  </si>
  <si>
    <t>— integrovaný panel na logo</t>
  </si>
  <si>
    <t>— vyroben z kvalitního hliníku s elipsovým profilem</t>
  </si>
  <si>
    <t>Konstrukce je odolná a stabilní.</t>
  </si>
  <si>
    <t>Jednokřídlá vitrína magnetická M40</t>
  </si>
  <si>
    <t>— magnetická ultra tenká vitrína</t>
  </si>
  <si>
    <t>— křídlové otevírání do strany</t>
  </si>
  <si>
    <t>— Celohliníkový rám</t>
  </si>
  <si>
    <t>— Umístění na zeď</t>
  </si>
  <si>
    <t>— Povrchová úprava vysokovrstvým ELOXEM— Voděodolné</t>
  </si>
  <si>
    <t>provedení</t>
  </si>
  <si>
    <t>— Možnost bočního otevírání</t>
  </si>
  <si>
    <t>— Magnetické pozadí s úpravou proti poškrábání</t>
  </si>
  <si>
    <t>— Permanentní ventilace proti zamlžování</t>
  </si>
  <si>
    <t>na pevno ke zdi bočními konzolami</t>
  </si>
  <si>
    <t>— svařované</t>
  </si>
  <si>
    <t>výška (police) min. 30 mm</t>
  </si>
  <si>
    <t>plech o síle 1 mm.</t>
  </si>
  <si>
    <t>— nerez AISI 301</t>
  </si>
  <si>
    <t xml:space="preserve"> - police pro úklidové prostředky</t>
  </si>
  <si>
    <t>ZTP / 03</t>
  </si>
  <si>
    <t>Celková délka 205 cm</t>
  </si>
  <si>
    <t>(rozměry lze upravit v rámci vzorkování)</t>
  </si>
  <si>
    <t>— dvoudílné teleskopické nájezdové rampy — délku lze</t>
  </si>
  <si>
    <t>nastavit vysouváním a zasouváním teleskopické části</t>
  </si>
  <si>
    <t>— rampy jsou vyrobeny z hliníkových profilů odolných</t>
  </si>
  <si>
    <t>— speciálně rýnovaný povrch s protiskluzovými vlastnostmi</t>
  </si>
  <si>
    <t>— ochranné bočnice proti bočnímu sklouznutí</t>
  </si>
  <si>
    <t>— součástí ramp je zámek a madla pro snadný a</t>
  </si>
  <si>
    <t>bezpečný transport</t>
  </si>
  <si>
    <t>Technická specifikace:</t>
  </si>
  <si>
    <t>Materiál:</t>
  </si>
  <si>
    <t>hliník</t>
  </si>
  <si>
    <t>MB.S / 15</t>
  </si>
  <si>
    <t>se zadní a bočními deskami</t>
  </si>
  <si>
    <t>stol. desky — materiál:</t>
  </si>
  <si>
    <t>— lakovaná kovová podnož — stříbrná — RAL 7035</t>
  </si>
  <si>
    <t>— hrany — ABS páska (hrana) tl.2mm — lepené</t>
  </si>
  <si>
    <t>Doplňky</t>
  </si>
  <si>
    <t>MB.S / 16</t>
  </si>
  <si>
    <t>3 zásuvky, na kolečkách (kolečka pro tvrdý povrch)</t>
  </si>
  <si>
    <t>LTD tl.min. 18mm</t>
  </si>
  <si>
    <t>odstín tmavě hnědý</t>
  </si>
  <si>
    <t>Spojení desek pomocí nábytkářskýck vrutů (komfirnáty) a</t>
  </si>
  <si>
    <t>nábytkářských dřevěných kolíku s nabytkářským lepidlem.</t>
  </si>
  <si>
    <t>Dřevěné knopky, samodorazové panty, samodojížděcí lišty</t>
  </si>
  <si>
    <t>pro zásuvky</t>
  </si>
  <si>
    <t>MB.S / 17</t>
  </si>
  <si>
    <t>kancelářská židle s látkovým čalouněním</t>
  </si>
  <si>
    <t>výšky, hloubky i rotace</t>
  </si>
  <si>
    <t>přizpůsobitelný sklon opěráku podle sklonu sedáku</t>
  </si>
  <si>
    <t>synchronní mechanika s ergonomickými vlastnostmi</t>
  </si>
  <si>
    <t>nejpokročilejší plastové 3D područky s nastavením</t>
  </si>
  <si>
    <t>Koš na tříděný odpad</t>
  </si>
  <si>
    <t>— objem:</t>
  </si>
  <si>
    <t>— materiál: pouzdro z nerezové oceli + vnitřní nádoby,</t>
  </si>
  <si>
    <t>základna i víka z polypropylenu (PP)</t>
  </si>
  <si>
    <t>— barva:</t>
  </si>
  <si>
    <t>— pomalu uzavíratelná víka</t>
  </si>
  <si>
    <t>— barevné označení pro snadné třídění</t>
  </si>
  <si>
    <t>— snadné otevírání /zavírání víka (nášlapný systém)</t>
  </si>
  <si>
    <t>MB.S / 19</t>
  </si>
  <si>
    <t>— Deska: masiv tl.min. 20mm, rovná hrana</t>
  </si>
  <si>
    <t>Stohovatelná židle konferenční barva oranžová</t>
  </si>
  <si>
    <t>— sedák i opěrák čalouněné do mikroplyše (100% polyester)</t>
  </si>
  <si>
    <t>— nosnost min. 100 kg</t>
  </si>
  <si>
    <t>koncovkami</t>
  </si>
  <si>
    <t xml:space="preserve">pochromováním „nohy jsou opatřeny černými plastovými </t>
  </si>
  <si>
    <t>barva oranžová</t>
  </si>
  <si>
    <t>MB.M / 03</t>
  </si>
  <si>
    <t>zasedací stůl 1800x800x760mm</t>
  </si>
  <si>
    <t>— rozměry 1800x800x760mm</t>
  </si>
  <si>
    <t>— Tvarově čistý stůl</t>
  </si>
  <si>
    <t>— Stoly je možné vzájemně spojovat a kombinovat</t>
  </si>
  <si>
    <t>do větších celků.</t>
  </si>
  <si>
    <t>— Průchodky pro kabely</t>
  </si>
  <si>
    <t>MB.C / 02</t>
  </si>
  <si>
    <t>Jednací židle</t>
  </si>
  <si>
    <t>černý ocelový rám profil</t>
  </si>
  <si>
    <t>ovál</t>
  </si>
  <si>
    <t>plastový sedák a opěrák</t>
  </si>
  <si>
    <t>stohovatelná (max. 10 kusů)</t>
  </si>
  <si>
    <t>nosnost min. 120 kg</t>
  </si>
  <si>
    <t>barva červená</t>
  </si>
  <si>
    <t>MB.C / 03</t>
  </si>
  <si>
    <t>barva modrá</t>
  </si>
  <si>
    <t>Jídelní stůl</t>
  </si>
  <si>
    <t>Materiál: kompakt, technopolymer</t>
  </si>
  <si>
    <t>provedení podnože — bílá</t>
  </si>
  <si>
    <t>— provedení desky — šedá</t>
  </si>
  <si>
    <t>odstín šedá deska, bílý rám</t>
  </si>
  <si>
    <t>MB.C / 06</t>
  </si>
  <si>
    <t>MB.C / 07</t>
  </si>
  <si>
    <t>— dveře plné</t>
  </si>
  <si>
    <t>2 křídlové</t>
  </si>
  <si>
    <t>6 polic (2 pevné ztužující , 4 nastavitelné)</t>
  </si>
  <si>
    <t>LTD tl.min. 25mm — ořech, záda LTD tl.min. 8mm</t>
  </si>
  <si>
    <t>úchyty pro dveře</t>
  </si>
  <si>
    <t>MB.C / 10     MB.C / 11</t>
  </si>
  <si>
    <t>— věšáčky kovové (možno ve 2 řadách)</t>
  </si>
  <si>
    <t>— odstín tmavé dřevo — ořech</t>
  </si>
  <si>
    <t>Lavice pro uložení bot dř. z LTD desek 300x300 mm</t>
  </si>
  <si>
    <t>— tl. horní desky 25 mm</t>
  </si>
  <si>
    <t>MB.C / 12</t>
  </si>
  <si>
    <t>Mobilní oboustranná bílá popisovací</t>
  </si>
  <si>
    <t>bílý lakovaný povrch pro popis za</t>
  </si>
  <si>
    <t>sucha stiratelnými popisovači z obou stran tabule</t>
  </si>
  <si>
    <t>vertikální otáčení</t>
  </si>
  <si>
    <t>poznámek pomocí magnetů</t>
  </si>
  <si>
    <t>— pevný hliníkový rám</t>
  </si>
  <si>
    <t>odkládací police</t>
  </si>
  <si>
    <t>stojan na kolečkách pro snadné přesouvání</t>
  </si>
  <si>
    <t>MB.C / 13</t>
  </si>
  <si>
    <t>Televize</t>
  </si>
  <si>
    <t>MB.C / 13a</t>
  </si>
  <si>
    <t>MB.C / 14</t>
  </si>
  <si>
    <t>Dataprojektor —</t>
  </si>
  <si>
    <t>— světelný výstup 5 000 lumenů</t>
  </si>
  <si>
    <t>— 1900x1200 px * poměr stran obrazu 16 : 10</t>
  </si>
  <si>
    <t>— kontrastní poměr 15 000 : 1</t>
  </si>
  <si>
    <t>— úhlopříčka promítaného obrazu 50 až 300 palců</t>
  </si>
  <si>
    <t>— HDMI * VGA * USB * vestavěný reproduktor 16 W</t>
  </si>
  <si>
    <t>* dálkové ovládání</t>
  </si>
  <si>
    <t>MB.C / 15</t>
  </si>
  <si>
    <t>Rychlovarná konvice — minimální požadavky:</t>
  </si>
  <si>
    <t>— příkon 1850—2200 W * objem 1,5 I</t>
  </si>
  <si>
    <t>— 6 úrovní teploty od 40 do 100 'C</t>
  </si>
  <si>
    <t>— LED displej * funkce KEEP WARM</t>
  </si>
  <si>
    <t>— funkce paměti * funkce automatického vypnutí</t>
  </si>
  <si>
    <t>— světelná a zvuková signalizace</t>
  </si>
  <si>
    <t>— dvoupláštové provedení * vnitřní vodoznak</t>
  </si>
  <si>
    <t>— otevírání víka stisknutím tlačítka</t>
  </si>
  <si>
    <t>— bezpečnostní pojistka</t>
  </si>
  <si>
    <t>— prostor pro navinutí napájecího kabelu v podstavci</t>
  </si>
  <si>
    <t>— středový konektor</t>
  </si>
  <si>
    <t>MB.C / 16</t>
  </si>
  <si>
    <t>Mikrovlnná trouba — minimální požadavky</t>
  </si>
  <si>
    <t>— mechanické ovládání</t>
  </si>
  <si>
    <t>— výkon 900 W</t>
  </si>
  <si>
    <t>5 úrovní výkonu * funkce rozmrazování * časovač</t>
  </si>
  <si>
    <t>— max. hlučnost 31 dB</t>
  </si>
  <si>
    <t>tl. min. 5 mm.</t>
  </si>
  <si>
    <t>—2 ks sešroubované k sobě</t>
  </si>
  <si>
    <t>— hrany — ABS páska (hrana) tl.min. 1 mm — lepené</t>
  </si>
  <si>
    <t>sklo čiré o síle min. 5 mm — opatřené bezpečnostní folií</t>
  </si>
  <si>
    <t>— 16xA4, rozměry 1300x940mm (+/-5 mm)</t>
  </si>
  <si>
    <t>Hmotnost: 12kg (+/-10%)</t>
  </si>
  <si>
    <t>Nosnost: 300kg (+/-10%)</t>
  </si>
  <si>
    <t>Celková délka: 2030 mm</t>
  </si>
  <si>
    <t>Celková šířka : 195 mm</t>
  </si>
  <si>
    <t>— rozměry 500x300mm (+/-5 mm)</t>
  </si>
  <si>
    <t>Kancelářský stůl 800x1400x740mm (+/-10 mm)</t>
  </si>
  <si>
    <t>Kontejner 440x550x560mm (+/-10 mm)</t>
  </si>
  <si>
    <t>opěrák s výškou 56 cm (+/-10 mm)</t>
  </si>
  <si>
    <t>54 (18l x 3) +/-5%</t>
  </si>
  <si>
    <t>— šířka sedadla 460mm +/-10 mm</t>
  </si>
  <si>
    <t>— hloubka sedadla 400mm +/-10 mm</t>
  </si>
  <si>
    <t>— výška sedáku 47mm +/-10 mm</t>
  </si>
  <si>
    <t>— celková výška 780mm +/-10 mm</t>
  </si>
  <si>
    <t>— rozměry 605x340x565mm +/-10 mm</t>
  </si>
  <si>
    <t>šířka sedadla 460mm +/-10 mm</t>
  </si>
  <si>
    <t>hloubka sedadla 450mm +/-10 mm</t>
  </si>
  <si>
    <t>výška sedáku 460mm +/-10 mm</t>
  </si>
  <si>
    <t>celková výška 750mm +/-10 mm</t>
  </si>
  <si>
    <t>— rozměry: 800x600x750mm +/-10 mm</t>
  </si>
  <si>
    <t>Policová skříň uzamykatelná 900x400x2175mm +/-10 mm</t>
  </si>
  <si>
    <t>podstava — ocelová jeklová podnož v.80mm +/-5 mm</t>
  </si>
  <si>
    <t>tabule magnetická 1880x2145x536 mm +/-50 mm</t>
  </si>
  <si>
    <t>samotná tabule 1800x1200 mm +/-50 mm</t>
  </si>
  <si>
    <t>— objem 28 L</t>
  </si>
  <si>
    <t>Velký stojan na letáky 740x450x1840mm (+/-10 mm)</t>
  </si>
  <si>
    <t>nájezdové ližiny pro vozíky</t>
  </si>
  <si>
    <r>
      <t xml:space="preserve">— elektrokrabice uprostřed </t>
    </r>
    <r>
      <rPr>
        <b/>
        <sz val="11"/>
        <color rgb="FFFF0000"/>
        <rFont val="Calibri"/>
        <family val="2"/>
        <charset val="238"/>
        <scheme val="minor"/>
      </rPr>
      <t/>
    </r>
  </si>
  <si>
    <t>- kanál 1600 mm</t>
  </si>
  <si>
    <t>- zásuvka do stolu</t>
  </si>
  <si>
    <t>LTD tl.min. 24mm, odstín hnědá tmavá</t>
  </si>
  <si>
    <t>- elektrosvod — světle šedý síťovaný svod</t>
  </si>
  <si>
    <t>Odstín tmavě hnědý (stolová deska)</t>
  </si>
  <si>
    <t>Ergonomické úchyty (dřevěné)</t>
  </si>
  <si>
    <t>sedák se šířkou 49 cm (+/-10 mm) a hloubkou 51 cm (+/-10 mm),</t>
  </si>
  <si>
    <t>Cena celkem
v Kč bez DPH</t>
  </si>
  <si>
    <t>Jedn. cena
v Kč bez DPH</t>
  </si>
  <si>
    <t>Celková cena za část nábytek</t>
  </si>
  <si>
    <t>Cena celkem
v Kč včetně DPH</t>
  </si>
  <si>
    <t>Projekt: Revitalizace areálu Sokolovského zámku</t>
  </si>
  <si>
    <t>Pokyny a podmínky pro všechny části veřejné zakázky:</t>
  </si>
  <si>
    <t>Před výrobou, pokud jsou vyráběny výrobky na míru, je nutné zaměřit přesné rozměry na stavbě.</t>
  </si>
  <si>
    <t xml:space="preserve">Nabídková cena obsahuje veškeré náklady na výrobu (včetně pořízení všech potřebných materiálů, polotovarů, výrobků) nebo pořízení, případné zaměření, dopravu a montáž včetně všech montážních prvků na určené místo dle zadání a zprovoznění výrobku.  </t>
  </si>
  <si>
    <t>Celková cena za část vitríny</t>
  </si>
  <si>
    <t>Celková cena za část elektrospotřebiče</t>
  </si>
  <si>
    <t>Revitalizace areálu Sokolovského zámku - část vitríny</t>
  </si>
  <si>
    <t>Revitalizace areálu Sokolovského zámku - část nábytek</t>
  </si>
  <si>
    <t>Revitalizace areálu Sokolovského zámku - část elektrospotřebiče</t>
  </si>
  <si>
    <t>Část vitríny</t>
  </si>
  <si>
    <t>Část nábytek</t>
  </si>
  <si>
    <t>Část elektrospotřebiče</t>
  </si>
  <si>
    <t>Část</t>
  </si>
  <si>
    <t>nabídková cena celkem bez DPH</t>
  </si>
  <si>
    <t>nabídková cena celkem vč. DPH</t>
  </si>
  <si>
    <t>Celková nabídková cena (pokud jsou nabízeny všechny části veřejné zakázky)</t>
  </si>
  <si>
    <t>Rekapitulace nabídky</t>
  </si>
  <si>
    <t>Veřejná zakázka: Revitalizace areálu Sokolovského zámku - vybavení a nábytek</t>
  </si>
  <si>
    <t>Všechny výrobky budou dodávány do 1. nadzemního podlaží. Okna jsou opatřena mřížemi, jedinou přístupovou cestou jsou tak dvoje vchodové dveře o rozměrech 1.000 x 2.550 mm a 950 x 1.800 mm.</t>
  </si>
  <si>
    <t>— 3 odjímatelné vnitřní nádoby</t>
  </si>
  <si>
    <t xml:space="preserve">— uhlopříčka min. 55" + rozlišení alespoň 4K Ultra HD </t>
  </si>
  <si>
    <t>— podpora Dolby Atmos</t>
  </si>
  <si>
    <t>— min. 2xUSB 2.0  a min. 3x HDMI (alepoň 1x HDMI 2.1)</t>
  </si>
  <si>
    <t>— DVB-C/S2/T2</t>
  </si>
  <si>
    <t>— OLED technologie; HDR a HDR10+ nebo Dolby Vision</t>
  </si>
  <si>
    <t>— dálkový ovladač</t>
  </si>
  <si>
    <t>Otočný držák na TV na zeď (pro dodávanou televizi)</t>
  </si>
  <si>
    <t>minimální požadavky:</t>
  </si>
  <si>
    <t>— Výplň ze skla tl.min. 4mm — opatření bezpečnostní folií</t>
  </si>
  <si>
    <t>—univerzální klíče pro všechny dodávané vitríny</t>
  </si>
  <si>
    <t>— univerzální klíče pro všechny dodávané vitríny</t>
  </si>
  <si>
    <t>— chromovaný spojovací materiál z ušlechtilé oceli</t>
  </si>
  <si>
    <t>Zámek pro horní zásuvku, příp. centrální uzamykání</t>
  </si>
  <si>
    <t xml:space="preserve">Úhlově a výškově nastavitelná hlavová opěrka </t>
  </si>
  <si>
    <t xml:space="preserve">Výškově nastavitelná bederní opěrka </t>
  </si>
  <si>
    <t>— konstrukce z oválných ocelových trubek, povrch. úprava</t>
  </si>
  <si>
    <t>— ochrana před letícími střepy při vandalismu, zpevněné</t>
  </si>
  <si>
    <t>prosklené plochy omezujíci možnosti násilného vniknutí.</t>
  </si>
  <si>
    <t>— tl. desky min. 18 mm</t>
  </si>
  <si>
    <t>magnetický povrch umožňující přichycení</t>
  </si>
  <si>
    <t>kolečka vybavená brzdami</t>
  </si>
  <si>
    <t xml:space="preserve">— obnovovací frekvence min. 100 Hz </t>
  </si>
  <si>
    <t xml:space="preserve">— párování s mobilním zařízením a funkce zrcadlení obrazovky (zařízení s android i iOS) </t>
  </si>
  <si>
    <t>— výkon reproduktorů min. 20 W</t>
  </si>
  <si>
    <t>— Smart TV, internetový prohlížeč a HbbTV</t>
  </si>
  <si>
    <t>— Wi-fi, Bluetooth a LAN</t>
  </si>
  <si>
    <r>
      <t>— celková délka cca 4,3 m</t>
    </r>
    <r>
      <rPr>
        <sz val="11"/>
        <rFont val="Calibri"/>
        <family val="2"/>
        <charset val="238"/>
        <scheme val="minor"/>
      </rPr>
      <t>, výška cca 1,35 m</t>
    </r>
  </si>
  <si>
    <r>
      <t xml:space="preserve">— hrany — ABS </t>
    </r>
    <r>
      <rPr>
        <sz val="11"/>
        <rFont val="Calibri"/>
        <family val="2"/>
        <charset val="238"/>
        <scheme val="minor"/>
      </rPr>
      <t xml:space="preserve">páska (hrana) tl.min. 1 mm </t>
    </r>
    <r>
      <rPr>
        <sz val="11"/>
        <color theme="1"/>
        <rFont val="Calibri"/>
        <family val="2"/>
        <charset val="238"/>
        <scheme val="minor"/>
      </rPr>
      <t>— lepené</t>
    </r>
  </si>
  <si>
    <t>opatřena pov. úpravou (komaxit — stříbrná — RAL 7035)</t>
  </si>
  <si>
    <t>Věšáková stěna dřevěná z LTD desky pro 30 míst</t>
  </si>
  <si>
    <t>— celková délka cca 4,3 m</t>
  </si>
  <si>
    <t>— tl. stojny, spodní desky a zad 18 mm</t>
  </si>
  <si>
    <t>nutno zaměřit jednotlivé části sestavy na stavbě před výrobou</t>
  </si>
  <si>
    <t>produktový list požadován ano/ne</t>
  </si>
  <si>
    <t>nábytkářských dřevěných kolíků</t>
  </si>
  <si>
    <t>— Vnější hloubka 40mm</t>
  </si>
  <si>
    <t>ano</t>
  </si>
  <si>
    <t>ne</t>
  </si>
  <si>
    <t xml:space="preserve">— podstava 1000x500x900mm (+/-10 mm) </t>
  </si>
  <si>
    <t>— prosklený nástavec 1200x600x325mm (+/- 10 mm)</t>
  </si>
  <si>
    <t>— spodní sokl a vrchní díl v.150mm (+/-10 mm), kazetový</t>
  </si>
  <si>
    <t>— rozměry cca 850x350x1200mm</t>
  </si>
  <si>
    <t>— umístění na stávající podezdívku v. cca 880mm</t>
  </si>
  <si>
    <t>— dodávka bude obsahovat jen police z jedné strany, ale stojan bude umožňovat doplnění o další police z druhé strany</t>
  </si>
  <si>
    <t>— snadno sestavitelný</t>
  </si>
  <si>
    <t>Nerez police nástěnná</t>
  </si>
  <si>
    <t>Nerezové police pro gastro provozy upevněné</t>
  </si>
  <si>
    <t>I.42 a I.54</t>
  </si>
  <si>
    <t>MB.E / 05, MB.C / 09</t>
  </si>
  <si>
    <t>ilustrační nákres</t>
  </si>
  <si>
    <t>äno</t>
  </si>
  <si>
    <t>Hliníkový kříž, nosnost do 150 kg</t>
  </si>
  <si>
    <t xml:space="preserve">Kolečka pro tvrdé podlahy (např. plovoucí podlahy, </t>
  </si>
  <si>
    <t>dlažba, beton atd.)</t>
  </si>
  <si>
    <t>MB.S / 18
MB.M / 05
MB.C / 05</t>
  </si>
  <si>
    <t>I.48
I.50
I.52</t>
  </si>
  <si>
    <t>gramáž min. 280 g/m2, plastové díly z černého elastického plastu</t>
  </si>
  <si>
    <t>Pracovní kulatý stůl průměr 1200 mm (+/-10 mm)</t>
  </si>
  <si>
    <t>— Výška 750mm +/-10 mm</t>
  </si>
  <si>
    <t>— průměr podnože 520mm (+/-10 mm), výška podnože 750mm (+/-10 mm)</t>
  </si>
  <si>
    <t>MB.S / 20
MB.M / 04</t>
  </si>
  <si>
    <t>nosnost: min. 25 kg</t>
  </si>
  <si>
    <t>s nábytkářským lepidlem.</t>
  </si>
  <si>
    <t>- umístění do rohu místnosti</t>
  </si>
  <si>
    <t>rozměry cca 43 x 30,5 x 51 cm (š x v x h)</t>
  </si>
  <si>
    <t>— průměr otočného talíře min. 30,5 cm</t>
  </si>
  <si>
    <t>U položek, u kterých je uveden požadavek na dodání produktového listu, je nutné s nabídkou předložit také informační list nabízeného výrobku, ze kterého bude patrné, že jsou splněny požadavky zadavatele. Pokud bude výrobek vyráběn přímo na míru v rámci této veřejné zakázky a produktový list tedy k takovému výrobku neexistuje, dodá uchazeč čestné prohlášení o splnění požadovaných parametrů.</t>
  </si>
  <si>
    <t>stříbrná nebo černá, matná povrchová úprava</t>
  </si>
  <si>
    <t>DP / 01</t>
  </si>
  <si>
    <t>Dělící příčka lamino dřevotříska tl. 18 mm</t>
  </si>
  <si>
    <t>I.53</t>
  </si>
  <si>
    <t>příslušenství:</t>
  </si>
  <si>
    <t>- boční upevňovací U-profil provedení Al s povrch.</t>
  </si>
  <si>
    <t>úpravou Elox, 2*dl. 2020 mm, 1*dl. 1250 mm</t>
  </si>
  <si>
    <t>- úhelník z nerez oceli (AlSl 304) pro upevnění desek</t>
  </si>
  <si>
    <t>deska/zeď - 3 kusy</t>
  </si>
  <si>
    <t>- rektifikační nožka 150 mm z nerez oceli (AlSl 304)</t>
  </si>
  <si>
    <t>3 kusy</t>
  </si>
  <si>
    <t>- šířka 1250 mm (+ / - 50 mm)</t>
  </si>
  <si>
    <t>- výška 2000 mm (+ / - 50 mm), výška desky od podlahy 150 mm</t>
  </si>
  <si>
    <t>Pokud jsou v půdorysech vyznačeny položky mobiláře, které nejsou uvedeny v tomto přehledu pro ocenění, nejsou ttyo položky předmětem plnění žádné z částí této veřejné zakázky.</t>
  </si>
  <si>
    <t>Výrobce a typ nabízeného výrobku (v případě výrobku na míru, uvede účastník "výrobek na zakázku")</t>
  </si>
  <si>
    <t>Technické parametry nabízeného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</si>
</sst>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1" xfId="0" applyFill="1" applyBorder="1"/>
    <xf numFmtId="17" fontId="0" fillId="0" borderId="11" xfId="0" applyNumberFormat="1" applyBorder="1"/>
    <xf numFmtId="49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/>
    <xf numFmtId="164" fontId="3" fillId="0" borderId="1" xfId="0" applyNumberFormat="1" applyFont="1" applyBorder="1"/>
    <xf numFmtId="0" fontId="3" fillId="0" borderId="0" xfId="0" applyFont="1"/>
    <xf numFmtId="164" fontId="3" fillId="0" borderId="13" xfId="0" applyNumberFormat="1" applyFont="1" applyBorder="1" applyAlignment="1"/>
    <xf numFmtId="0" fontId="0" fillId="0" borderId="1" xfId="0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4" fillId="0" borderId="11" xfId="0" applyFont="1" applyBorder="1"/>
    <xf numFmtId="0" fontId="0" fillId="0" borderId="11" xfId="0" applyBorder="1" applyAlignment="1">
      <alignment wrapText="1"/>
    </xf>
    <xf numFmtId="0" fontId="0" fillId="0" borderId="10" xfId="0" applyFill="1" applyBorder="1"/>
    <xf numFmtId="0" fontId="0" fillId="0" borderId="0" xfId="0" applyFill="1"/>
    <xf numFmtId="0" fontId="0" fillId="0" borderId="11" xfId="0" applyFill="1" applyBorder="1" applyAlignment="1">
      <alignment vertical="top"/>
    </xf>
    <xf numFmtId="0" fontId="0" fillId="0" borderId="11" xfId="0" applyBorder="1" applyAlignment="1">
      <alignment wrapText="1"/>
    </xf>
    <xf numFmtId="49" fontId="0" fillId="0" borderId="0" xfId="0" applyNumberFormat="1"/>
    <xf numFmtId="0" fontId="0" fillId="0" borderId="0" xfId="0" applyAlignment="1">
      <alignment horizontal="left" vertical="center"/>
    </xf>
    <xf numFmtId="49" fontId="0" fillId="0" borderId="0" xfId="0" applyNumberFormat="1" applyBorder="1"/>
    <xf numFmtId="0" fontId="0" fillId="0" borderId="9" xfId="0" applyBorder="1" applyAlignment="1">
      <alignment horizontal="center"/>
    </xf>
    <xf numFmtId="49" fontId="0" fillId="0" borderId="12" xfId="0" applyNumberFormat="1" applyBorder="1"/>
    <xf numFmtId="49" fontId="0" fillId="0" borderId="11" xfId="0" applyNumberForma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" fontId="0" fillId="0" borderId="10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119343</xdr:colOff>
      <xdr:row>3</xdr:row>
      <xdr:rowOff>142876</xdr:rowOff>
    </xdr:from>
    <xdr:to>
      <xdr:col>2</xdr:col>
      <xdr:colOff>1710017</xdr:colOff>
      <xdr:row>21</xdr:row>
      <xdr:rowOff>30060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461" y="1162611"/>
          <a:ext cx="3215527" cy="33161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85727</xdr:colOff>
      <xdr:row>22</xdr:row>
      <xdr:rowOff>142876</xdr:rowOff>
    </xdr:from>
    <xdr:to>
      <xdr:col>2</xdr:col>
      <xdr:colOff>1581151</xdr:colOff>
      <xdr:row>39</xdr:row>
      <xdr:rowOff>172321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7" y="4591051"/>
          <a:ext cx="3114674" cy="326794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40</xdr:row>
      <xdr:rowOff>66675</xdr:rowOff>
    </xdr:from>
    <xdr:to>
      <xdr:col>2</xdr:col>
      <xdr:colOff>1581150</xdr:colOff>
      <xdr:row>57</xdr:row>
      <xdr:rowOff>64344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5" y="7943850"/>
          <a:ext cx="3114675" cy="3236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726703</xdr:colOff>
      <xdr:row>3</xdr:row>
      <xdr:rowOff>138392</xdr:rowOff>
    </xdr:from>
    <xdr:to>
      <xdr:col>2</xdr:col>
      <xdr:colOff>762000</xdr:colOff>
      <xdr:row>19</xdr:row>
      <xdr:rowOff>125057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5637"/>
        <a:stretch/>
      </xdr:blipFill>
      <xdr:spPr>
        <a:xfrm>
          <a:off x="1376644" y="900392"/>
          <a:ext cx="1783415" cy="34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80794</xdr:colOff>
      <xdr:row>40</xdr:row>
      <xdr:rowOff>8852</xdr:rowOff>
    </xdr:from>
    <xdr:to>
      <xdr:col>2</xdr:col>
      <xdr:colOff>1445558</xdr:colOff>
      <xdr:row>56</xdr:row>
      <xdr:rowOff>44522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735" y="8312411"/>
          <a:ext cx="3112882" cy="308367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61</xdr:row>
      <xdr:rowOff>0</xdr:rowOff>
    </xdr:from>
    <xdr:to>
      <xdr:col>2</xdr:col>
      <xdr:colOff>1479177</xdr:colOff>
      <xdr:row>73</xdr:row>
      <xdr:rowOff>164195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092" y="12304059"/>
          <a:ext cx="3170144" cy="2450195"/>
        </a:xfrm>
        <a:prstGeom prst="rect">
          <a:avLst/>
        </a:prstGeom>
      </xdr:spPr>
    </xdr:pic>
    <xdr:clientData/>
  </xdr:twoCellAnchor>
  <xdr:twoCellAnchor editAs="oneCell">
    <xdr:from>
      <xdr:col>1</xdr:col>
      <xdr:colOff>82924</xdr:colOff>
      <xdr:row>91</xdr:row>
      <xdr:rowOff>168089</xdr:rowOff>
    </xdr:from>
    <xdr:to>
      <xdr:col>2</xdr:col>
      <xdr:colOff>1542602</xdr:colOff>
      <xdr:row>104</xdr:row>
      <xdr:rowOff>27215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6067" y="18755446"/>
          <a:ext cx="3201392" cy="2335626"/>
        </a:xfrm>
        <a:prstGeom prst="rect">
          <a:avLst/>
        </a:prstGeom>
      </xdr:spPr>
    </xdr:pic>
    <xdr:clientData/>
  </xdr:twoCellAnchor>
  <xdr:twoCellAnchor editAs="oneCell">
    <xdr:from>
      <xdr:col>1</xdr:col>
      <xdr:colOff>76985</xdr:colOff>
      <xdr:row>107</xdr:row>
      <xdr:rowOff>127747</xdr:rowOff>
    </xdr:from>
    <xdr:to>
      <xdr:col>2</xdr:col>
      <xdr:colOff>1505398</xdr:colOff>
      <xdr:row>122</xdr:row>
      <xdr:rowOff>130476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103" y="21654247"/>
          <a:ext cx="3172721" cy="3054539"/>
        </a:xfrm>
        <a:prstGeom prst="rect">
          <a:avLst/>
        </a:prstGeom>
      </xdr:spPr>
    </xdr:pic>
    <xdr:clientData/>
  </xdr:twoCellAnchor>
  <xdr:twoCellAnchor editAs="oneCell">
    <xdr:from>
      <xdr:col>1</xdr:col>
      <xdr:colOff>113179</xdr:colOff>
      <xdr:row>137</xdr:row>
      <xdr:rowOff>83820</xdr:rowOff>
    </xdr:from>
    <xdr:to>
      <xdr:col>2</xdr:col>
      <xdr:colOff>1458669</xdr:colOff>
      <xdr:row>148</xdr:row>
      <xdr:rowOff>159070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297" y="27515820"/>
          <a:ext cx="3091703" cy="216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188260</xdr:colOff>
      <xdr:row>125</xdr:row>
      <xdr:rowOff>139513</xdr:rowOff>
    </xdr:from>
    <xdr:to>
      <xdr:col>2</xdr:col>
      <xdr:colOff>1505397</xdr:colOff>
      <xdr:row>134</xdr:row>
      <xdr:rowOff>69816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201" y="25016572"/>
          <a:ext cx="3065255" cy="2025803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</xdr:colOff>
      <xdr:row>175</xdr:row>
      <xdr:rowOff>53340</xdr:rowOff>
    </xdr:from>
    <xdr:to>
      <xdr:col>2</xdr:col>
      <xdr:colOff>1356358</xdr:colOff>
      <xdr:row>190</xdr:row>
      <xdr:rowOff>91678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129" y="43306365"/>
          <a:ext cx="3103245" cy="274724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191</xdr:row>
      <xdr:rowOff>123825</xdr:rowOff>
    </xdr:from>
    <xdr:to>
      <xdr:col>2</xdr:col>
      <xdr:colOff>1541939</xdr:colOff>
      <xdr:row>206</xdr:row>
      <xdr:rowOff>129540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7225" y="46272450"/>
          <a:ext cx="3292635" cy="2714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138953</xdr:colOff>
      <xdr:row>207</xdr:row>
      <xdr:rowOff>116316</xdr:rowOff>
    </xdr:from>
    <xdr:to>
      <xdr:col>2</xdr:col>
      <xdr:colOff>1430542</xdr:colOff>
      <xdr:row>220</xdr:row>
      <xdr:rowOff>162538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8894" y="51741816"/>
          <a:ext cx="3043517" cy="2711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O10" sqref="O10"/>
    </sheetView>
  </sheetViews>
  <sheetFormatPr defaultRowHeight="15" x14ac:dyDescent="0.25"/>
  <sheetData>
    <row r="1" spans="1:9" x14ac:dyDescent="0.25">
      <c r="A1" s="25" t="s">
        <v>237</v>
      </c>
    </row>
    <row r="2" spans="1:9" x14ac:dyDescent="0.25">
      <c r="A2" s="25"/>
    </row>
    <row r="3" spans="1:9" x14ac:dyDescent="0.25">
      <c r="A3" s="25" t="s">
        <v>220</v>
      </c>
    </row>
    <row r="4" spans="1:9" x14ac:dyDescent="0.25">
      <c r="A4" s="25"/>
    </row>
    <row r="5" spans="1:9" x14ac:dyDescent="0.25">
      <c r="A5" s="25" t="s">
        <v>221</v>
      </c>
    </row>
    <row r="6" spans="1:9" ht="31.5" customHeight="1" x14ac:dyDescent="0.25">
      <c r="A6" s="49" t="s">
        <v>222</v>
      </c>
      <c r="B6" s="49"/>
      <c r="C6" s="49"/>
      <c r="D6" s="49"/>
      <c r="E6" s="49"/>
      <c r="F6" s="49"/>
      <c r="G6" s="49"/>
      <c r="H6" s="49"/>
      <c r="I6" s="49"/>
    </row>
    <row r="7" spans="1:9" ht="51" customHeight="1" x14ac:dyDescent="0.25">
      <c r="A7" s="49" t="s">
        <v>223</v>
      </c>
      <c r="B7" s="49"/>
      <c r="C7" s="49"/>
      <c r="D7" s="49"/>
      <c r="E7" s="49"/>
      <c r="F7" s="49"/>
      <c r="G7" s="49"/>
      <c r="H7" s="49"/>
      <c r="I7" s="49"/>
    </row>
    <row r="8" spans="1:9" ht="44.25" customHeight="1" x14ac:dyDescent="0.25">
      <c r="A8" s="50" t="s">
        <v>238</v>
      </c>
      <c r="B8" s="50"/>
      <c r="C8" s="50"/>
      <c r="D8" s="50"/>
      <c r="E8" s="50"/>
      <c r="F8" s="50"/>
      <c r="G8" s="50"/>
      <c r="H8" s="50"/>
      <c r="I8" s="50"/>
    </row>
    <row r="9" spans="1:9" ht="82.5" customHeight="1" x14ac:dyDescent="0.25">
      <c r="A9" s="51" t="s">
        <v>306</v>
      </c>
      <c r="B9" s="51"/>
      <c r="C9" s="51"/>
      <c r="D9" s="51"/>
      <c r="E9" s="51"/>
      <c r="F9" s="51"/>
      <c r="G9" s="51"/>
      <c r="H9" s="51"/>
      <c r="I9" s="51"/>
    </row>
    <row r="10" spans="1:9" ht="48.75" customHeight="1" x14ac:dyDescent="0.25">
      <c r="A10" s="51" t="s">
        <v>320</v>
      </c>
      <c r="B10" s="51"/>
      <c r="C10" s="51"/>
      <c r="D10" s="51"/>
      <c r="E10" s="51"/>
      <c r="F10" s="51"/>
      <c r="G10" s="51"/>
      <c r="H10" s="51"/>
      <c r="I10" s="51"/>
    </row>
    <row r="11" spans="1:9" x14ac:dyDescent="0.25">
      <c r="B11" s="43"/>
    </row>
  </sheetData>
  <mergeCells count="5">
    <mergeCell ref="A6:I6"/>
    <mergeCell ref="A7:I7"/>
    <mergeCell ref="A8:I8"/>
    <mergeCell ref="A9:I9"/>
    <mergeCell ref="A10:I10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A18" sqref="A18"/>
    </sheetView>
  </sheetViews>
  <sheetFormatPr defaultRowHeight="15" x14ac:dyDescent="0.25"/>
  <cols>
    <col min="1" max="1" width="36.85546875" customWidth="1"/>
    <col min="2" max="3" width="16.42578125" customWidth="1"/>
  </cols>
  <sheetData>
    <row r="1" spans="1:3" x14ac:dyDescent="0.25">
      <c r="A1" s="25" t="s">
        <v>237</v>
      </c>
    </row>
    <row r="3" spans="1:3" x14ac:dyDescent="0.25">
      <c r="A3" s="25" t="s">
        <v>236</v>
      </c>
    </row>
    <row r="4" spans="1:3" ht="30" x14ac:dyDescent="0.25">
      <c r="A4" s="11" t="s">
        <v>232</v>
      </c>
      <c r="B4" s="32" t="s">
        <v>233</v>
      </c>
      <c r="C4" s="32" t="s">
        <v>234</v>
      </c>
    </row>
    <row r="5" spans="1:3" x14ac:dyDescent="0.25">
      <c r="A5" s="29" t="s">
        <v>229</v>
      </c>
      <c r="B5" s="24">
        <f>'D+M vitríny'!I62</f>
        <v>0</v>
      </c>
      <c r="C5" s="23">
        <f>'D+M vitríny'!J62</f>
        <v>0</v>
      </c>
    </row>
    <row r="6" spans="1:3" x14ac:dyDescent="0.25">
      <c r="A6" s="29" t="s">
        <v>230</v>
      </c>
      <c r="B6" s="24">
        <f>'D+M nábytek'!I248</f>
        <v>0</v>
      </c>
      <c r="C6" s="23">
        <f>'D+M nábytek'!J248</f>
        <v>0</v>
      </c>
    </row>
    <row r="7" spans="1:3" x14ac:dyDescent="0.25">
      <c r="A7" s="29" t="s">
        <v>231</v>
      </c>
      <c r="B7" s="24">
        <f>'D+M elektrospotřebiče'!I51</f>
        <v>0</v>
      </c>
      <c r="C7" s="23">
        <f>'D+M elektrospotřebiče'!J51</f>
        <v>0</v>
      </c>
    </row>
    <row r="8" spans="1:3" ht="3" customHeight="1" x14ac:dyDescent="0.25">
      <c r="A8" s="29"/>
      <c r="B8" s="33"/>
      <c r="C8" s="29"/>
    </row>
    <row r="9" spans="1:3" ht="30" x14ac:dyDescent="0.25">
      <c r="A9" s="31" t="s">
        <v>235</v>
      </c>
      <c r="B9" s="34">
        <f>SUM(B5:B7)</f>
        <v>0</v>
      </c>
      <c r="C9" s="30">
        <f>SUM(C5:C7)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topLeftCell="B1" zoomScale="85" zoomScaleNormal="85" workbookViewId="0">
      <selection activeCell="M47" sqref="M47"/>
    </sheetView>
  </sheetViews>
  <sheetFormatPr defaultRowHeight="15" x14ac:dyDescent="0.25"/>
  <cols>
    <col min="2" max="2" width="24.28515625" customWidth="1"/>
    <col min="3" max="3" width="26" customWidth="1"/>
    <col min="4" max="4" width="56.42578125" customWidth="1"/>
    <col min="7" max="7" width="52.42578125" bestFit="1" customWidth="1"/>
    <col min="8" max="10" width="15.28515625" customWidth="1"/>
    <col min="11" max="11" width="17.7109375" bestFit="1" customWidth="1"/>
    <col min="12" max="12" width="27.5703125" customWidth="1"/>
    <col min="13" max="13" width="46.42578125" customWidth="1"/>
  </cols>
  <sheetData>
    <row r="1" spans="1:13" x14ac:dyDescent="0.25">
      <c r="A1" s="25" t="s">
        <v>226</v>
      </c>
    </row>
    <row r="2" spans="1:13" s="25" customFormat="1" x14ac:dyDescent="0.25"/>
    <row r="3" spans="1:13" ht="66.75" customHeight="1" x14ac:dyDescent="0.25">
      <c r="A3" s="11" t="s">
        <v>0</v>
      </c>
      <c r="B3" s="64" t="s">
        <v>24</v>
      </c>
      <c r="C3" s="65"/>
      <c r="D3" s="10" t="s">
        <v>1</v>
      </c>
      <c r="E3" s="10" t="s">
        <v>5</v>
      </c>
      <c r="F3" s="10" t="s">
        <v>2</v>
      </c>
      <c r="G3" s="10" t="s">
        <v>3</v>
      </c>
      <c r="H3" s="22" t="s">
        <v>217</v>
      </c>
      <c r="I3" s="22" t="s">
        <v>216</v>
      </c>
      <c r="J3" s="22" t="s">
        <v>219</v>
      </c>
      <c r="K3" s="22" t="s">
        <v>273</v>
      </c>
      <c r="L3" s="48" t="s">
        <v>321</v>
      </c>
      <c r="M3" s="88" t="s">
        <v>322</v>
      </c>
    </row>
    <row r="4" spans="1:13" x14ac:dyDescent="0.25">
      <c r="A4" s="55" t="s">
        <v>4</v>
      </c>
      <c r="B4" s="14"/>
      <c r="C4" s="12"/>
      <c r="D4" s="7" t="s">
        <v>6</v>
      </c>
      <c r="E4" s="66">
        <v>14611</v>
      </c>
      <c r="F4" s="55">
        <v>2</v>
      </c>
      <c r="G4" s="7" t="s">
        <v>16</v>
      </c>
      <c r="H4" s="61"/>
      <c r="I4" s="55">
        <f>H4*F4</f>
        <v>0</v>
      </c>
      <c r="J4" s="55">
        <f>I4*1.21</f>
        <v>0</v>
      </c>
      <c r="K4" s="55" t="s">
        <v>277</v>
      </c>
      <c r="L4" s="52"/>
      <c r="M4" s="7"/>
    </row>
    <row r="5" spans="1:13" x14ac:dyDescent="0.25">
      <c r="A5" s="56"/>
      <c r="B5" s="15"/>
      <c r="C5" s="13"/>
      <c r="D5" s="8" t="s">
        <v>7</v>
      </c>
      <c r="E5" s="56"/>
      <c r="F5" s="56"/>
      <c r="G5" s="8" t="s">
        <v>17</v>
      </c>
      <c r="H5" s="62"/>
      <c r="I5" s="56"/>
      <c r="J5" s="56"/>
      <c r="K5" s="56"/>
      <c r="L5" s="53"/>
      <c r="M5" s="8"/>
    </row>
    <row r="6" spans="1:13" x14ac:dyDescent="0.25">
      <c r="A6" s="56"/>
      <c r="B6" s="15"/>
      <c r="C6" s="13"/>
      <c r="D6" s="8" t="s">
        <v>278</v>
      </c>
      <c r="E6" s="56"/>
      <c r="F6" s="56"/>
      <c r="G6" s="8" t="s">
        <v>18</v>
      </c>
      <c r="H6" s="62"/>
      <c r="I6" s="56"/>
      <c r="J6" s="56"/>
      <c r="K6" s="56"/>
      <c r="L6" s="53"/>
      <c r="M6" s="8"/>
    </row>
    <row r="7" spans="1:13" x14ac:dyDescent="0.25">
      <c r="A7" s="56"/>
      <c r="B7" s="15"/>
      <c r="C7" s="13"/>
      <c r="D7" s="8" t="s">
        <v>279</v>
      </c>
      <c r="E7" s="56"/>
      <c r="F7" s="56"/>
      <c r="G7" s="8" t="s">
        <v>274</v>
      </c>
      <c r="H7" s="62"/>
      <c r="I7" s="56"/>
      <c r="J7" s="56"/>
      <c r="K7" s="56"/>
      <c r="L7" s="53"/>
      <c r="M7" s="8"/>
    </row>
    <row r="8" spans="1:13" x14ac:dyDescent="0.25">
      <c r="A8" s="56"/>
      <c r="B8" s="15"/>
      <c r="C8" s="13"/>
      <c r="D8" s="8" t="s">
        <v>8</v>
      </c>
      <c r="E8" s="56"/>
      <c r="F8" s="56"/>
      <c r="G8" s="8" t="s">
        <v>20</v>
      </c>
      <c r="H8" s="62"/>
      <c r="I8" s="56"/>
      <c r="J8" s="56"/>
      <c r="K8" s="56"/>
      <c r="L8" s="53"/>
      <c r="M8" s="8"/>
    </row>
    <row r="9" spans="1:13" x14ac:dyDescent="0.25">
      <c r="A9" s="56"/>
      <c r="B9" s="15"/>
      <c r="C9" s="13"/>
      <c r="D9" s="8" t="s">
        <v>9</v>
      </c>
      <c r="E9" s="56"/>
      <c r="F9" s="56"/>
      <c r="G9" s="8" t="s">
        <v>13</v>
      </c>
      <c r="H9" s="62"/>
      <c r="I9" s="56"/>
      <c r="J9" s="56"/>
      <c r="K9" s="56"/>
      <c r="L9" s="53"/>
      <c r="M9" s="8"/>
    </row>
    <row r="10" spans="1:13" x14ac:dyDescent="0.25">
      <c r="A10" s="56"/>
      <c r="B10" s="15"/>
      <c r="C10" s="13"/>
      <c r="D10" s="8" t="s">
        <v>177</v>
      </c>
      <c r="E10" s="56"/>
      <c r="F10" s="56"/>
      <c r="G10" s="8" t="s">
        <v>21</v>
      </c>
      <c r="H10" s="62"/>
      <c r="I10" s="56"/>
      <c r="J10" s="56"/>
      <c r="K10" s="56"/>
      <c r="L10" s="53"/>
      <c r="M10" s="8"/>
    </row>
    <row r="11" spans="1:13" x14ac:dyDescent="0.25">
      <c r="A11" s="56"/>
      <c r="B11" s="15"/>
      <c r="C11" s="13"/>
      <c r="D11" s="8" t="s">
        <v>10</v>
      </c>
      <c r="E11" s="56"/>
      <c r="F11" s="56"/>
      <c r="G11" s="8" t="s">
        <v>22</v>
      </c>
      <c r="H11" s="62"/>
      <c r="I11" s="56"/>
      <c r="J11" s="56"/>
      <c r="K11" s="56"/>
      <c r="L11" s="53"/>
      <c r="M11" s="8"/>
    </row>
    <row r="12" spans="1:13" x14ac:dyDescent="0.25">
      <c r="A12" s="56"/>
      <c r="B12" s="15"/>
      <c r="C12" s="13"/>
      <c r="D12" s="8" t="s">
        <v>11</v>
      </c>
      <c r="E12" s="56"/>
      <c r="F12" s="56"/>
      <c r="G12" s="8" t="s">
        <v>13</v>
      </c>
      <c r="H12" s="62"/>
      <c r="I12" s="56"/>
      <c r="J12" s="56"/>
      <c r="K12" s="56"/>
      <c r="L12" s="53"/>
      <c r="M12" s="8"/>
    </row>
    <row r="13" spans="1:13" x14ac:dyDescent="0.25">
      <c r="A13" s="56"/>
      <c r="B13" s="15"/>
      <c r="C13" s="13"/>
      <c r="D13" s="8" t="s">
        <v>12</v>
      </c>
      <c r="E13" s="56"/>
      <c r="F13" s="56"/>
      <c r="G13" s="8" t="s">
        <v>23</v>
      </c>
      <c r="H13" s="62"/>
      <c r="I13" s="56"/>
      <c r="J13" s="56"/>
      <c r="K13" s="56"/>
      <c r="L13" s="53"/>
      <c r="M13" s="8"/>
    </row>
    <row r="14" spans="1:13" x14ac:dyDescent="0.25">
      <c r="A14" s="56"/>
      <c r="B14" s="15"/>
      <c r="C14" s="13"/>
      <c r="D14" s="8" t="s">
        <v>179</v>
      </c>
      <c r="E14" s="56"/>
      <c r="F14" s="56"/>
      <c r="G14" s="8"/>
      <c r="H14" s="62"/>
      <c r="I14" s="56"/>
      <c r="J14" s="56"/>
      <c r="K14" s="56"/>
      <c r="L14" s="53"/>
      <c r="M14" s="8"/>
    </row>
    <row r="15" spans="1:13" x14ac:dyDescent="0.25">
      <c r="A15" s="56"/>
      <c r="B15" s="15"/>
      <c r="C15" s="13"/>
      <c r="D15" s="8"/>
      <c r="E15" s="56"/>
      <c r="F15" s="56"/>
      <c r="G15" s="8"/>
      <c r="H15" s="62"/>
      <c r="I15" s="56"/>
      <c r="J15" s="56"/>
      <c r="K15" s="56"/>
      <c r="L15" s="53"/>
      <c r="M15" s="8"/>
    </row>
    <row r="16" spans="1:13" x14ac:dyDescent="0.25">
      <c r="A16" s="56"/>
      <c r="B16" s="15"/>
      <c r="C16" s="13"/>
      <c r="D16" s="8" t="s">
        <v>14</v>
      </c>
      <c r="E16" s="56"/>
      <c r="F16" s="56"/>
      <c r="G16" s="8"/>
      <c r="H16" s="62"/>
      <c r="I16" s="56"/>
      <c r="J16" s="56"/>
      <c r="K16" s="56"/>
      <c r="L16" s="53"/>
      <c r="M16" s="8"/>
    </row>
    <row r="17" spans="1:13" x14ac:dyDescent="0.25">
      <c r="A17" s="56"/>
      <c r="B17" s="15"/>
      <c r="C17" s="13"/>
      <c r="D17" s="8" t="s">
        <v>15</v>
      </c>
      <c r="E17" s="56"/>
      <c r="F17" s="56"/>
      <c r="G17" s="8"/>
      <c r="H17" s="62"/>
      <c r="I17" s="56"/>
      <c r="J17" s="56"/>
      <c r="K17" s="56"/>
      <c r="L17" s="53"/>
      <c r="M17" s="8"/>
    </row>
    <row r="18" spans="1:13" x14ac:dyDescent="0.25">
      <c r="A18" s="56"/>
      <c r="B18" s="15"/>
      <c r="C18" s="13"/>
      <c r="D18" s="8" t="s">
        <v>178</v>
      </c>
      <c r="E18" s="56"/>
      <c r="F18" s="56"/>
      <c r="G18" s="8"/>
      <c r="H18" s="62"/>
      <c r="I18" s="56"/>
      <c r="J18" s="56"/>
      <c r="K18" s="56"/>
      <c r="L18" s="53"/>
      <c r="M18" s="8"/>
    </row>
    <row r="19" spans="1:13" x14ac:dyDescent="0.25">
      <c r="A19" s="56"/>
      <c r="B19" s="15"/>
      <c r="C19" s="4"/>
      <c r="D19" s="8"/>
      <c r="E19" s="56"/>
      <c r="F19" s="56"/>
      <c r="G19" s="8"/>
      <c r="H19" s="62"/>
      <c r="I19" s="56"/>
      <c r="J19" s="56"/>
      <c r="K19" s="56"/>
      <c r="L19" s="53"/>
      <c r="M19" s="8"/>
    </row>
    <row r="20" spans="1:13" x14ac:dyDescent="0.25">
      <c r="A20" s="56"/>
      <c r="B20" s="15"/>
      <c r="C20" s="4"/>
      <c r="D20" s="8"/>
      <c r="E20" s="56"/>
      <c r="F20" s="56"/>
      <c r="G20" s="8"/>
      <c r="H20" s="62"/>
      <c r="I20" s="56"/>
      <c r="J20" s="56"/>
      <c r="K20" s="56"/>
      <c r="L20" s="53"/>
      <c r="M20" s="8"/>
    </row>
    <row r="21" spans="1:13" x14ac:dyDescent="0.25">
      <c r="A21" s="56"/>
      <c r="B21" s="15"/>
      <c r="C21" s="4"/>
      <c r="D21" s="8"/>
      <c r="E21" s="56"/>
      <c r="F21" s="56"/>
      <c r="G21" s="8"/>
      <c r="H21" s="62"/>
      <c r="I21" s="56"/>
      <c r="J21" s="56"/>
      <c r="K21" s="56"/>
      <c r="L21" s="53"/>
      <c r="M21" s="8"/>
    </row>
    <row r="22" spans="1:13" x14ac:dyDescent="0.25">
      <c r="A22" s="57"/>
      <c r="B22" s="16"/>
      <c r="C22" s="6"/>
      <c r="D22" s="9"/>
      <c r="E22" s="57"/>
      <c r="F22" s="57"/>
      <c r="G22" s="9"/>
      <c r="H22" s="63"/>
      <c r="I22" s="57"/>
      <c r="J22" s="57"/>
      <c r="K22" s="57"/>
      <c r="L22" s="54"/>
      <c r="M22" s="8"/>
    </row>
    <row r="23" spans="1:13" x14ac:dyDescent="0.25">
      <c r="A23" s="55" t="s">
        <v>25</v>
      </c>
      <c r="B23" s="1"/>
      <c r="C23" s="1"/>
      <c r="D23" s="7" t="s">
        <v>26</v>
      </c>
      <c r="E23" s="66">
        <v>14611</v>
      </c>
      <c r="F23" s="55">
        <v>4</v>
      </c>
      <c r="G23" s="2"/>
      <c r="H23" s="61"/>
      <c r="I23" s="55">
        <f>F23*H23</f>
        <v>0</v>
      </c>
      <c r="J23" s="55">
        <f>1.21*I23</f>
        <v>0</v>
      </c>
      <c r="K23" s="55" t="s">
        <v>277</v>
      </c>
      <c r="L23" s="52"/>
      <c r="M23" s="7"/>
    </row>
    <row r="24" spans="1:13" x14ac:dyDescent="0.25">
      <c r="A24" s="56"/>
      <c r="B24" s="3"/>
      <c r="C24" s="3"/>
      <c r="D24" s="8" t="s">
        <v>281</v>
      </c>
      <c r="E24" s="67"/>
      <c r="F24" s="56"/>
      <c r="G24" s="4" t="s">
        <v>33</v>
      </c>
      <c r="H24" s="62"/>
      <c r="I24" s="56"/>
      <c r="J24" s="56"/>
      <c r="K24" s="56"/>
      <c r="L24" s="53"/>
      <c r="M24" s="8"/>
    </row>
    <row r="25" spans="1:13" x14ac:dyDescent="0.25">
      <c r="A25" s="56"/>
      <c r="B25" s="3"/>
      <c r="C25" s="3"/>
      <c r="D25" s="8"/>
      <c r="E25" s="67"/>
      <c r="F25" s="56"/>
      <c r="G25" s="4" t="s">
        <v>21</v>
      </c>
      <c r="H25" s="62"/>
      <c r="I25" s="56"/>
      <c r="J25" s="56"/>
      <c r="K25" s="56"/>
      <c r="L25" s="53"/>
      <c r="M25" s="8"/>
    </row>
    <row r="26" spans="1:13" x14ac:dyDescent="0.25">
      <c r="A26" s="56"/>
      <c r="B26" s="3"/>
      <c r="C26" s="3"/>
      <c r="D26" s="8" t="s">
        <v>180</v>
      </c>
      <c r="E26" s="67"/>
      <c r="F26" s="56"/>
      <c r="G26" s="4" t="s">
        <v>22</v>
      </c>
      <c r="H26" s="62"/>
      <c r="I26" s="56"/>
      <c r="J26" s="56"/>
      <c r="K26" s="56"/>
      <c r="L26" s="53"/>
      <c r="M26" s="8"/>
    </row>
    <row r="27" spans="1:13" x14ac:dyDescent="0.25">
      <c r="A27" s="56"/>
      <c r="B27" s="3"/>
      <c r="C27" s="3"/>
      <c r="D27" s="8" t="s">
        <v>256</v>
      </c>
      <c r="E27" s="67"/>
      <c r="F27" s="56"/>
      <c r="G27" s="4" t="s">
        <v>23</v>
      </c>
      <c r="H27" s="62"/>
      <c r="I27" s="56"/>
      <c r="J27" s="56"/>
      <c r="K27" s="56"/>
      <c r="L27" s="53"/>
      <c r="M27" s="8"/>
    </row>
    <row r="28" spans="1:13" x14ac:dyDescent="0.25">
      <c r="A28" s="56"/>
      <c r="B28" s="3"/>
      <c r="C28" s="3"/>
      <c r="D28" s="8" t="s">
        <v>257</v>
      </c>
      <c r="E28" s="67"/>
      <c r="F28" s="56"/>
      <c r="G28" s="4"/>
      <c r="H28" s="62"/>
      <c r="I28" s="56"/>
      <c r="J28" s="56"/>
      <c r="K28" s="56"/>
      <c r="L28" s="53"/>
      <c r="M28" s="8"/>
    </row>
    <row r="29" spans="1:13" x14ac:dyDescent="0.25">
      <c r="A29" s="56"/>
      <c r="B29" s="3"/>
      <c r="C29" s="3"/>
      <c r="D29" s="8" t="s">
        <v>27</v>
      </c>
      <c r="E29" s="67"/>
      <c r="F29" s="56"/>
      <c r="G29" s="4"/>
      <c r="H29" s="62"/>
      <c r="I29" s="56"/>
      <c r="J29" s="56"/>
      <c r="K29" s="56"/>
      <c r="L29" s="53"/>
      <c r="M29" s="8"/>
    </row>
    <row r="30" spans="1:13" x14ac:dyDescent="0.25">
      <c r="A30" s="56"/>
      <c r="B30" s="3"/>
      <c r="C30" s="3"/>
      <c r="D30" s="8" t="s">
        <v>280</v>
      </c>
      <c r="E30" s="67"/>
      <c r="F30" s="56"/>
      <c r="G30" s="4"/>
      <c r="H30" s="62"/>
      <c r="I30" s="56"/>
      <c r="J30" s="56"/>
      <c r="K30" s="56"/>
      <c r="L30" s="53"/>
      <c r="M30" s="8"/>
    </row>
    <row r="31" spans="1:13" x14ac:dyDescent="0.25">
      <c r="A31" s="56"/>
      <c r="B31" s="3"/>
      <c r="C31" s="3"/>
      <c r="D31" s="8" t="s">
        <v>28</v>
      </c>
      <c r="E31" s="67"/>
      <c r="F31" s="56"/>
      <c r="G31" s="4"/>
      <c r="H31" s="62"/>
      <c r="I31" s="56"/>
      <c r="J31" s="56"/>
      <c r="K31" s="56"/>
      <c r="L31" s="53"/>
      <c r="M31" s="8"/>
    </row>
    <row r="32" spans="1:13" x14ac:dyDescent="0.25">
      <c r="A32" s="56"/>
      <c r="B32" s="3"/>
      <c r="C32" s="3"/>
      <c r="D32" s="8" t="s">
        <v>29</v>
      </c>
      <c r="E32" s="67"/>
      <c r="F32" s="56"/>
      <c r="G32" s="4"/>
      <c r="H32" s="62"/>
      <c r="I32" s="56"/>
      <c r="J32" s="56"/>
      <c r="K32" s="56"/>
      <c r="L32" s="53"/>
      <c r="M32" s="8"/>
    </row>
    <row r="33" spans="1:13" x14ac:dyDescent="0.25">
      <c r="A33" s="56"/>
      <c r="B33" s="3"/>
      <c r="C33" s="3"/>
      <c r="D33" s="8" t="s">
        <v>282</v>
      </c>
      <c r="E33" s="67"/>
      <c r="F33" s="56"/>
      <c r="G33" s="4"/>
      <c r="H33" s="62"/>
      <c r="I33" s="56"/>
      <c r="J33" s="56"/>
      <c r="K33" s="56"/>
      <c r="L33" s="53"/>
      <c r="M33" s="8"/>
    </row>
    <row r="34" spans="1:13" x14ac:dyDescent="0.25">
      <c r="A34" s="56"/>
      <c r="B34" s="3"/>
      <c r="C34" s="3"/>
      <c r="D34" s="8" t="s">
        <v>30</v>
      </c>
      <c r="E34" s="67"/>
      <c r="F34" s="56"/>
      <c r="G34" s="4"/>
      <c r="H34" s="62"/>
      <c r="I34" s="56"/>
      <c r="J34" s="56"/>
      <c r="K34" s="56"/>
      <c r="L34" s="53"/>
      <c r="M34" s="8"/>
    </row>
    <row r="35" spans="1:13" x14ac:dyDescent="0.25">
      <c r="A35" s="56"/>
      <c r="B35" s="3"/>
      <c r="C35" s="3"/>
      <c r="D35" s="8" t="s">
        <v>31</v>
      </c>
      <c r="E35" s="67"/>
      <c r="F35" s="56"/>
      <c r="G35" s="4"/>
      <c r="H35" s="62"/>
      <c r="I35" s="56"/>
      <c r="J35" s="56"/>
      <c r="K35" s="56"/>
      <c r="L35" s="53"/>
      <c r="M35" s="8"/>
    </row>
    <row r="36" spans="1:13" x14ac:dyDescent="0.25">
      <c r="A36" s="56"/>
      <c r="B36" s="3"/>
      <c r="C36" s="3"/>
      <c r="D36" s="8" t="s">
        <v>250</v>
      </c>
      <c r="E36" s="67"/>
      <c r="F36" s="56"/>
      <c r="G36" s="4"/>
      <c r="H36" s="62"/>
      <c r="I36" s="56"/>
      <c r="J36" s="56"/>
      <c r="K36" s="56"/>
      <c r="L36" s="53"/>
      <c r="M36" s="8"/>
    </row>
    <row r="37" spans="1:13" x14ac:dyDescent="0.25">
      <c r="A37" s="56"/>
      <c r="B37" s="3"/>
      <c r="C37" s="3"/>
      <c r="D37" s="8" t="s">
        <v>32</v>
      </c>
      <c r="E37" s="67"/>
      <c r="F37" s="56"/>
      <c r="G37" s="4"/>
      <c r="H37" s="62"/>
      <c r="I37" s="56"/>
      <c r="J37" s="56"/>
      <c r="K37" s="56"/>
      <c r="L37" s="53"/>
      <c r="M37" s="8"/>
    </row>
    <row r="38" spans="1:13" x14ac:dyDescent="0.25">
      <c r="A38" s="56"/>
      <c r="B38" s="3"/>
      <c r="C38" s="3"/>
      <c r="D38" s="8"/>
      <c r="E38" s="67"/>
      <c r="F38" s="56"/>
      <c r="G38" s="4"/>
      <c r="H38" s="62"/>
      <c r="I38" s="56"/>
      <c r="J38" s="56"/>
      <c r="K38" s="56"/>
      <c r="L38" s="53"/>
      <c r="M38" s="8"/>
    </row>
    <row r="39" spans="1:13" x14ac:dyDescent="0.25">
      <c r="A39" s="56"/>
      <c r="B39" s="3"/>
      <c r="C39" s="3"/>
      <c r="D39" s="8"/>
      <c r="E39" s="67"/>
      <c r="F39" s="56"/>
      <c r="G39" s="4"/>
      <c r="H39" s="62"/>
      <c r="I39" s="56"/>
      <c r="J39" s="56"/>
      <c r="K39" s="56"/>
      <c r="L39" s="53"/>
      <c r="M39" s="8"/>
    </row>
    <row r="40" spans="1:13" x14ac:dyDescent="0.25">
      <c r="A40" s="57"/>
      <c r="B40" s="5"/>
      <c r="C40" s="5"/>
      <c r="D40" s="9"/>
      <c r="E40" s="68"/>
      <c r="F40" s="57"/>
      <c r="G40" s="6"/>
      <c r="H40" s="63"/>
      <c r="I40" s="57"/>
      <c r="J40" s="57"/>
      <c r="K40" s="57"/>
      <c r="L40" s="54"/>
      <c r="M40" s="8"/>
    </row>
    <row r="41" spans="1:13" x14ac:dyDescent="0.25">
      <c r="A41" s="55" t="s">
        <v>35</v>
      </c>
      <c r="B41" s="14"/>
      <c r="C41" s="2"/>
      <c r="D41" s="7" t="s">
        <v>40</v>
      </c>
      <c r="E41" s="66">
        <v>14246</v>
      </c>
      <c r="F41" s="55">
        <v>2</v>
      </c>
      <c r="G41" s="7"/>
      <c r="H41" s="61"/>
      <c r="I41" s="55">
        <f>F41*H41</f>
        <v>0</v>
      </c>
      <c r="J41" s="55">
        <f>1.21*I41</f>
        <v>0</v>
      </c>
      <c r="K41" s="55" t="s">
        <v>276</v>
      </c>
      <c r="L41" s="52"/>
      <c r="M41" s="7"/>
    </row>
    <row r="42" spans="1:13" x14ac:dyDescent="0.25">
      <c r="A42" s="56"/>
      <c r="B42" s="15"/>
      <c r="C42" s="4"/>
      <c r="D42" s="8" t="s">
        <v>181</v>
      </c>
      <c r="E42" s="67"/>
      <c r="F42" s="56"/>
      <c r="G42" s="8"/>
      <c r="H42" s="62"/>
      <c r="I42" s="56"/>
      <c r="J42" s="56"/>
      <c r="K42" s="56"/>
      <c r="L42" s="53"/>
      <c r="M42" s="8"/>
    </row>
    <row r="43" spans="1:13" x14ac:dyDescent="0.25">
      <c r="A43" s="56"/>
      <c r="B43" s="15"/>
      <c r="C43" s="4"/>
      <c r="D43" s="8" t="s">
        <v>41</v>
      </c>
      <c r="E43" s="67"/>
      <c r="F43" s="56"/>
      <c r="G43" s="8"/>
      <c r="H43" s="62"/>
      <c r="I43" s="56"/>
      <c r="J43" s="56"/>
      <c r="K43" s="56"/>
      <c r="L43" s="53"/>
      <c r="M43" s="8"/>
    </row>
    <row r="44" spans="1:13" x14ac:dyDescent="0.25">
      <c r="A44" s="56"/>
      <c r="B44" s="15"/>
      <c r="C44" s="4"/>
      <c r="D44" s="8" t="s">
        <v>42</v>
      </c>
      <c r="E44" s="67"/>
      <c r="F44" s="56"/>
      <c r="G44" s="8"/>
      <c r="H44" s="62"/>
      <c r="I44" s="56"/>
      <c r="J44" s="56"/>
      <c r="K44" s="56"/>
      <c r="L44" s="53"/>
      <c r="M44" s="8"/>
    </row>
    <row r="45" spans="1:13" x14ac:dyDescent="0.25">
      <c r="A45" s="56"/>
      <c r="B45" s="15"/>
      <c r="C45" s="4"/>
      <c r="D45" s="8" t="s">
        <v>43</v>
      </c>
      <c r="E45" s="67"/>
      <c r="F45" s="56"/>
      <c r="G45" s="8"/>
      <c r="H45" s="62"/>
      <c r="I45" s="56"/>
      <c r="J45" s="56"/>
      <c r="K45" s="56"/>
      <c r="L45" s="53"/>
      <c r="M45" s="8"/>
    </row>
    <row r="46" spans="1:13" x14ac:dyDescent="0.25">
      <c r="A46" s="56"/>
      <c r="B46" s="15"/>
      <c r="C46" s="4"/>
      <c r="D46" s="8" t="s">
        <v>275</v>
      </c>
      <c r="E46" s="67"/>
      <c r="F46" s="56"/>
      <c r="G46" s="8"/>
      <c r="H46" s="62"/>
      <c r="I46" s="56"/>
      <c r="J46" s="56"/>
      <c r="K46" s="56"/>
      <c r="L46" s="53"/>
      <c r="M46" s="8"/>
    </row>
    <row r="47" spans="1:13" x14ac:dyDescent="0.25">
      <c r="A47" s="56"/>
      <c r="B47" s="15"/>
      <c r="C47" s="4"/>
      <c r="D47" s="8" t="s">
        <v>44</v>
      </c>
      <c r="E47" s="67"/>
      <c r="F47" s="56"/>
      <c r="G47" s="8"/>
      <c r="H47" s="62"/>
      <c r="I47" s="56"/>
      <c r="J47" s="56"/>
      <c r="K47" s="56"/>
      <c r="L47" s="53"/>
      <c r="M47" s="8"/>
    </row>
    <row r="48" spans="1:13" x14ac:dyDescent="0.25">
      <c r="A48" s="56"/>
      <c r="B48" s="15"/>
      <c r="C48" s="4"/>
      <c r="D48" s="8" t="s">
        <v>45</v>
      </c>
      <c r="E48" s="67"/>
      <c r="F48" s="56"/>
      <c r="G48" s="8"/>
      <c r="H48" s="62"/>
      <c r="I48" s="56"/>
      <c r="J48" s="56"/>
      <c r="K48" s="56"/>
      <c r="L48" s="53"/>
      <c r="M48" s="8"/>
    </row>
    <row r="49" spans="1:13" x14ac:dyDescent="0.25">
      <c r="A49" s="56"/>
      <c r="B49" s="15"/>
      <c r="C49" s="4"/>
      <c r="D49" s="8" t="s">
        <v>46</v>
      </c>
      <c r="E49" s="67"/>
      <c r="F49" s="56"/>
      <c r="G49" s="8"/>
      <c r="H49" s="62"/>
      <c r="I49" s="56"/>
      <c r="J49" s="56"/>
      <c r="K49" s="56"/>
      <c r="L49" s="53"/>
      <c r="M49" s="8"/>
    </row>
    <row r="50" spans="1:13" x14ac:dyDescent="0.25">
      <c r="A50" s="56"/>
      <c r="B50" s="15"/>
      <c r="C50" s="4"/>
      <c r="D50" s="8" t="s">
        <v>248</v>
      </c>
      <c r="E50" s="67"/>
      <c r="F50" s="56"/>
      <c r="G50" s="8"/>
      <c r="H50" s="62"/>
      <c r="I50" s="56"/>
      <c r="J50" s="56"/>
      <c r="K50" s="56"/>
      <c r="L50" s="53"/>
      <c r="M50" s="8"/>
    </row>
    <row r="51" spans="1:13" x14ac:dyDescent="0.25">
      <c r="A51" s="56"/>
      <c r="B51" s="15"/>
      <c r="C51" s="4"/>
      <c r="D51" s="8" t="s">
        <v>256</v>
      </c>
      <c r="E51" s="67"/>
      <c r="F51" s="56"/>
      <c r="G51" s="8"/>
      <c r="H51" s="62"/>
      <c r="I51" s="56"/>
      <c r="J51" s="56"/>
      <c r="K51" s="56"/>
      <c r="L51" s="53"/>
      <c r="M51" s="8"/>
    </row>
    <row r="52" spans="1:13" x14ac:dyDescent="0.25">
      <c r="A52" s="56"/>
      <c r="B52" s="15"/>
      <c r="C52" s="4"/>
      <c r="D52" s="8" t="s">
        <v>257</v>
      </c>
      <c r="E52" s="67"/>
      <c r="F52" s="56"/>
      <c r="G52" s="8"/>
      <c r="H52" s="62"/>
      <c r="I52" s="56"/>
      <c r="J52" s="56"/>
      <c r="K52" s="56"/>
      <c r="L52" s="53"/>
      <c r="M52" s="8"/>
    </row>
    <row r="53" spans="1:13" x14ac:dyDescent="0.25">
      <c r="A53" s="56"/>
      <c r="B53" s="15"/>
      <c r="C53" s="4"/>
      <c r="D53" s="8" t="s">
        <v>31</v>
      </c>
      <c r="E53" s="67"/>
      <c r="F53" s="56"/>
      <c r="G53" s="8"/>
      <c r="H53" s="62"/>
      <c r="I53" s="56"/>
      <c r="J53" s="56"/>
      <c r="K53" s="56"/>
      <c r="L53" s="53"/>
      <c r="M53" s="8"/>
    </row>
    <row r="54" spans="1:13" x14ac:dyDescent="0.25">
      <c r="A54" s="56"/>
      <c r="B54" s="15"/>
      <c r="C54" s="4"/>
      <c r="D54" s="8" t="s">
        <v>249</v>
      </c>
      <c r="E54" s="67"/>
      <c r="F54" s="56"/>
      <c r="G54" s="8"/>
      <c r="H54" s="62"/>
      <c r="I54" s="56"/>
      <c r="J54" s="56"/>
      <c r="K54" s="56"/>
      <c r="L54" s="53"/>
      <c r="M54" s="8"/>
    </row>
    <row r="55" spans="1:13" x14ac:dyDescent="0.25">
      <c r="A55" s="56"/>
      <c r="B55" s="15"/>
      <c r="C55" s="4"/>
      <c r="D55" s="8" t="s">
        <v>251</v>
      </c>
      <c r="E55" s="67"/>
      <c r="F55" s="56"/>
      <c r="G55" s="8"/>
      <c r="H55" s="62"/>
      <c r="I55" s="56"/>
      <c r="J55" s="56"/>
      <c r="K55" s="56"/>
      <c r="L55" s="53"/>
      <c r="M55" s="8"/>
    </row>
    <row r="56" spans="1:13" x14ac:dyDescent="0.25">
      <c r="A56" s="56"/>
      <c r="B56" s="15"/>
      <c r="C56" s="4"/>
      <c r="D56" s="8" t="s">
        <v>47</v>
      </c>
      <c r="E56" s="67"/>
      <c r="F56" s="56"/>
      <c r="G56" s="8"/>
      <c r="H56" s="62"/>
      <c r="I56" s="56"/>
      <c r="J56" s="56"/>
      <c r="K56" s="56"/>
      <c r="L56" s="53"/>
      <c r="M56" s="8"/>
    </row>
    <row r="57" spans="1:13" x14ac:dyDescent="0.25">
      <c r="A57" s="56"/>
      <c r="B57" s="15"/>
      <c r="C57" s="4"/>
      <c r="D57" s="8" t="s">
        <v>48</v>
      </c>
      <c r="E57" s="67"/>
      <c r="F57" s="56"/>
      <c r="G57" s="8"/>
      <c r="H57" s="62"/>
      <c r="I57" s="56"/>
      <c r="J57" s="56"/>
      <c r="K57" s="56"/>
      <c r="L57" s="53"/>
      <c r="M57" s="8"/>
    </row>
    <row r="58" spans="1:13" x14ac:dyDescent="0.25">
      <c r="A58" s="56"/>
      <c r="B58" s="15"/>
      <c r="C58" s="4"/>
      <c r="D58" s="8" t="s">
        <v>49</v>
      </c>
      <c r="E58" s="67"/>
      <c r="F58" s="56"/>
      <c r="G58" s="8"/>
      <c r="H58" s="62"/>
      <c r="I58" s="56"/>
      <c r="J58" s="56"/>
      <c r="K58" s="56"/>
      <c r="L58" s="53"/>
      <c r="M58" s="8"/>
    </row>
    <row r="59" spans="1:13" x14ac:dyDescent="0.25">
      <c r="A59" s="56"/>
      <c r="B59" s="15"/>
      <c r="C59" s="4"/>
      <c r="D59" s="8" t="s">
        <v>32</v>
      </c>
      <c r="E59" s="67"/>
      <c r="F59" s="56"/>
      <c r="G59" s="8"/>
      <c r="H59" s="62"/>
      <c r="I59" s="56"/>
      <c r="J59" s="56"/>
      <c r="K59" s="56"/>
      <c r="L59" s="53"/>
      <c r="M59" s="8"/>
    </row>
    <row r="60" spans="1:13" x14ac:dyDescent="0.25">
      <c r="A60" s="57"/>
      <c r="B60" s="16"/>
      <c r="C60" s="6"/>
      <c r="D60" s="9"/>
      <c r="E60" s="68"/>
      <c r="F60" s="57"/>
      <c r="G60" s="9"/>
      <c r="H60" s="63"/>
      <c r="I60" s="57"/>
      <c r="J60" s="57"/>
      <c r="K60" s="57"/>
      <c r="L60" s="54"/>
      <c r="M60" s="9"/>
    </row>
    <row r="62" spans="1:13" ht="18.75" x14ac:dyDescent="0.3">
      <c r="A62" s="58" t="s">
        <v>224</v>
      </c>
      <c r="B62" s="59"/>
      <c r="C62" s="59"/>
      <c r="D62" s="59"/>
      <c r="E62" s="59"/>
      <c r="F62" s="59"/>
      <c r="G62" s="60"/>
      <c r="H62" s="28"/>
      <c r="I62" s="28">
        <f>SUM(I4:I60)</f>
        <v>0</v>
      </c>
      <c r="J62" s="26">
        <f>SUM(J4:J60)</f>
        <v>0</v>
      </c>
    </row>
  </sheetData>
  <mergeCells count="26">
    <mergeCell ref="B3:C3"/>
    <mergeCell ref="E23:E40"/>
    <mergeCell ref="F23:F40"/>
    <mergeCell ref="A23:A40"/>
    <mergeCell ref="A41:A60"/>
    <mergeCell ref="E41:E60"/>
    <mergeCell ref="F41:F60"/>
    <mergeCell ref="A4:A22"/>
    <mergeCell ref="E4:E22"/>
    <mergeCell ref="F4:F22"/>
    <mergeCell ref="J4:J22"/>
    <mergeCell ref="J23:J40"/>
    <mergeCell ref="J41:J60"/>
    <mergeCell ref="A62:G62"/>
    <mergeCell ref="I4:I22"/>
    <mergeCell ref="I23:I40"/>
    <mergeCell ref="I41:I60"/>
    <mergeCell ref="H4:H22"/>
    <mergeCell ref="H23:H40"/>
    <mergeCell ref="H41:H60"/>
    <mergeCell ref="L41:L60"/>
    <mergeCell ref="L23:L40"/>
    <mergeCell ref="L4:L22"/>
    <mergeCell ref="K4:K22"/>
    <mergeCell ref="K23:K40"/>
    <mergeCell ref="K41:K60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9"/>
  <sheetViews>
    <sheetView topLeftCell="B1" zoomScale="85" zoomScaleNormal="85" workbookViewId="0">
      <selection activeCell="N238" sqref="N238"/>
    </sheetView>
  </sheetViews>
  <sheetFormatPr defaultRowHeight="15" x14ac:dyDescent="0.25"/>
  <cols>
    <col min="1" max="1" width="9.7109375" customWidth="1"/>
    <col min="2" max="2" width="26.140625" customWidth="1"/>
    <col min="3" max="3" width="24.28515625" customWidth="1"/>
    <col min="4" max="4" width="52.85546875" customWidth="1"/>
    <col min="5" max="5" width="8.85546875" bestFit="1" customWidth="1"/>
    <col min="7" max="7" width="53.42578125" customWidth="1"/>
    <col min="8" max="10" width="15.28515625" customWidth="1"/>
    <col min="11" max="11" width="17.7109375" bestFit="1" customWidth="1"/>
    <col min="12" max="12" width="27.5703125" customWidth="1"/>
    <col min="13" max="13" width="49" customWidth="1"/>
  </cols>
  <sheetData>
    <row r="1" spans="1:13" x14ac:dyDescent="0.25">
      <c r="A1" s="25" t="s">
        <v>227</v>
      </c>
    </row>
    <row r="2" spans="1:13" x14ac:dyDescent="0.25">
      <c r="K2" s="25"/>
    </row>
    <row r="3" spans="1:13" ht="60" x14ac:dyDescent="0.25">
      <c r="A3" s="11" t="s">
        <v>0</v>
      </c>
      <c r="B3" s="64" t="s">
        <v>24</v>
      </c>
      <c r="C3" s="65"/>
      <c r="D3" s="10" t="s">
        <v>1</v>
      </c>
      <c r="E3" s="10" t="s">
        <v>5</v>
      </c>
      <c r="F3" s="10" t="s">
        <v>2</v>
      </c>
      <c r="G3" s="10" t="s">
        <v>3</v>
      </c>
      <c r="H3" s="22" t="s">
        <v>217</v>
      </c>
      <c r="I3" s="22" t="s">
        <v>216</v>
      </c>
      <c r="J3" s="22" t="s">
        <v>219</v>
      </c>
      <c r="K3" s="22" t="s">
        <v>273</v>
      </c>
      <c r="L3" s="48" t="s">
        <v>321</v>
      </c>
      <c r="M3" s="88" t="s">
        <v>322</v>
      </c>
    </row>
    <row r="4" spans="1:13" x14ac:dyDescent="0.25">
      <c r="A4" s="55" t="s">
        <v>34</v>
      </c>
      <c r="B4" s="14"/>
      <c r="C4" s="12"/>
      <c r="D4" s="7" t="s">
        <v>206</v>
      </c>
      <c r="E4" s="66">
        <v>14246</v>
      </c>
      <c r="F4" s="55">
        <v>1</v>
      </c>
      <c r="G4" s="7"/>
      <c r="H4" s="69"/>
      <c r="I4" s="72">
        <f>F4*H4</f>
        <v>0</v>
      </c>
      <c r="J4" s="72">
        <f>I4*1.21</f>
        <v>0</v>
      </c>
      <c r="K4" s="75" t="s">
        <v>276</v>
      </c>
      <c r="L4" s="52"/>
      <c r="M4" s="7"/>
    </row>
    <row r="5" spans="1:13" x14ac:dyDescent="0.25">
      <c r="A5" s="56"/>
      <c r="B5" s="15"/>
      <c r="C5" s="13"/>
      <c r="D5" s="8" t="s">
        <v>36</v>
      </c>
      <c r="E5" s="56"/>
      <c r="F5" s="56"/>
      <c r="G5" s="8"/>
      <c r="H5" s="70"/>
      <c r="I5" s="73"/>
      <c r="J5" s="73"/>
      <c r="K5" s="76"/>
      <c r="L5" s="53"/>
      <c r="M5" s="8"/>
    </row>
    <row r="6" spans="1:13" x14ac:dyDescent="0.25">
      <c r="A6" s="56"/>
      <c r="B6" s="15"/>
      <c r="C6" s="13"/>
      <c r="D6" s="8" t="s">
        <v>37</v>
      </c>
      <c r="E6" s="56"/>
      <c r="F6" s="56"/>
      <c r="G6" s="8"/>
      <c r="H6" s="70"/>
      <c r="I6" s="73"/>
      <c r="J6" s="73"/>
      <c r="K6" s="76"/>
      <c r="L6" s="53"/>
      <c r="M6" s="8"/>
    </row>
    <row r="7" spans="1:13" ht="45" x14ac:dyDescent="0.25">
      <c r="A7" s="56"/>
      <c r="B7" s="15"/>
      <c r="C7" s="13"/>
      <c r="D7" s="37" t="s">
        <v>283</v>
      </c>
      <c r="E7" s="56"/>
      <c r="F7" s="56"/>
      <c r="G7" s="8"/>
      <c r="H7" s="70"/>
      <c r="I7" s="73"/>
      <c r="J7" s="73"/>
      <c r="K7" s="76"/>
      <c r="L7" s="53"/>
      <c r="M7" s="8"/>
    </row>
    <row r="8" spans="1:13" x14ac:dyDescent="0.25">
      <c r="A8" s="56"/>
      <c r="B8" s="15"/>
      <c r="C8" s="13"/>
      <c r="D8" s="8" t="s">
        <v>284</v>
      </c>
      <c r="E8" s="56"/>
      <c r="F8" s="56"/>
      <c r="G8" s="8"/>
      <c r="H8" s="70"/>
      <c r="I8" s="73"/>
      <c r="J8" s="73"/>
      <c r="K8" s="76"/>
      <c r="L8" s="53"/>
      <c r="M8" s="8"/>
    </row>
    <row r="9" spans="1:13" x14ac:dyDescent="0.25">
      <c r="A9" s="56"/>
      <c r="B9" s="15"/>
      <c r="C9" s="13"/>
      <c r="D9" s="8" t="s">
        <v>38</v>
      </c>
      <c r="E9" s="56"/>
      <c r="F9" s="56"/>
      <c r="G9" s="8"/>
      <c r="H9" s="70"/>
      <c r="I9" s="73"/>
      <c r="J9" s="73"/>
      <c r="K9" s="76"/>
      <c r="L9" s="53"/>
      <c r="M9" s="8"/>
    </row>
    <row r="10" spans="1:13" x14ac:dyDescent="0.25">
      <c r="A10" s="56"/>
      <c r="B10" s="15"/>
      <c r="C10" s="13"/>
      <c r="D10" s="8" t="s">
        <v>39</v>
      </c>
      <c r="E10" s="56"/>
      <c r="F10" s="56"/>
      <c r="G10" s="8"/>
      <c r="H10" s="70"/>
      <c r="I10" s="73"/>
      <c r="J10" s="73"/>
      <c r="K10" s="76"/>
      <c r="L10" s="53"/>
      <c r="M10" s="8"/>
    </row>
    <row r="11" spans="1:13" x14ac:dyDescent="0.25">
      <c r="A11" s="56"/>
      <c r="B11" s="15"/>
      <c r="C11" s="13"/>
      <c r="D11" s="8"/>
      <c r="E11" s="56"/>
      <c r="F11" s="56"/>
      <c r="G11" s="8"/>
      <c r="H11" s="70"/>
      <c r="I11" s="73"/>
      <c r="J11" s="73"/>
      <c r="K11" s="76"/>
      <c r="L11" s="53"/>
      <c r="M11" s="8"/>
    </row>
    <row r="12" spans="1:13" x14ac:dyDescent="0.25">
      <c r="A12" s="56"/>
      <c r="B12" s="15"/>
      <c r="C12" s="13"/>
      <c r="D12" s="8"/>
      <c r="E12" s="56"/>
      <c r="F12" s="56"/>
      <c r="G12" s="8"/>
      <c r="H12" s="70"/>
      <c r="I12" s="73"/>
      <c r="J12" s="73"/>
      <c r="K12" s="76"/>
      <c r="L12" s="53"/>
      <c r="M12" s="8"/>
    </row>
    <row r="13" spans="1:13" x14ac:dyDescent="0.25">
      <c r="A13" s="56"/>
      <c r="B13" s="15"/>
      <c r="C13" s="13"/>
      <c r="D13" s="8"/>
      <c r="E13" s="56"/>
      <c r="F13" s="56"/>
      <c r="G13" s="8"/>
      <c r="H13" s="70"/>
      <c r="I13" s="73"/>
      <c r="J13" s="73"/>
      <c r="K13" s="76"/>
      <c r="L13" s="53"/>
      <c r="M13" s="8"/>
    </row>
    <row r="14" spans="1:13" x14ac:dyDescent="0.25">
      <c r="A14" s="56"/>
      <c r="B14" s="15"/>
      <c r="C14" s="13"/>
      <c r="D14" s="8"/>
      <c r="E14" s="56"/>
      <c r="F14" s="56"/>
      <c r="G14" s="8"/>
      <c r="H14" s="70"/>
      <c r="I14" s="73"/>
      <c r="J14" s="73"/>
      <c r="K14" s="76"/>
      <c r="L14" s="53"/>
      <c r="M14" s="8"/>
    </row>
    <row r="15" spans="1:13" x14ac:dyDescent="0.25">
      <c r="A15" s="56"/>
      <c r="B15" s="15"/>
      <c r="C15" s="13"/>
      <c r="D15" s="8"/>
      <c r="E15" s="56"/>
      <c r="F15" s="56"/>
      <c r="G15" s="8"/>
      <c r="H15" s="70"/>
      <c r="I15" s="73"/>
      <c r="J15" s="73"/>
      <c r="K15" s="76"/>
      <c r="L15" s="53"/>
      <c r="M15" s="8"/>
    </row>
    <row r="16" spans="1:13" x14ac:dyDescent="0.25">
      <c r="A16" s="56"/>
      <c r="B16" s="15"/>
      <c r="C16" s="13"/>
      <c r="D16" s="8"/>
      <c r="E16" s="56"/>
      <c r="F16" s="56"/>
      <c r="G16" s="8"/>
      <c r="H16" s="70"/>
      <c r="I16" s="73"/>
      <c r="J16" s="73"/>
      <c r="K16" s="76"/>
      <c r="L16" s="53"/>
      <c r="M16" s="8"/>
    </row>
    <row r="17" spans="1:13" x14ac:dyDescent="0.25">
      <c r="A17" s="56"/>
      <c r="B17" s="15"/>
      <c r="C17" s="13"/>
      <c r="D17" s="8"/>
      <c r="E17" s="56"/>
      <c r="F17" s="56"/>
      <c r="G17" s="8"/>
      <c r="H17" s="70"/>
      <c r="I17" s="73"/>
      <c r="J17" s="73"/>
      <c r="K17" s="76"/>
      <c r="L17" s="53"/>
      <c r="M17" s="8"/>
    </row>
    <row r="18" spans="1:13" x14ac:dyDescent="0.25">
      <c r="A18" s="56"/>
      <c r="B18" s="15"/>
      <c r="C18" s="13"/>
      <c r="D18" s="8"/>
      <c r="E18" s="56"/>
      <c r="F18" s="56"/>
      <c r="G18" s="8"/>
      <c r="H18" s="70"/>
      <c r="I18" s="73"/>
      <c r="J18" s="73"/>
      <c r="K18" s="76"/>
      <c r="L18" s="53"/>
      <c r="M18" s="8"/>
    </row>
    <row r="19" spans="1:13" x14ac:dyDescent="0.25">
      <c r="A19" s="56"/>
      <c r="B19" s="15"/>
      <c r="C19" s="4"/>
      <c r="D19" s="8"/>
      <c r="E19" s="56"/>
      <c r="F19" s="56"/>
      <c r="G19" s="8"/>
      <c r="H19" s="70"/>
      <c r="I19" s="73"/>
      <c r="J19" s="73"/>
      <c r="K19" s="76"/>
      <c r="L19" s="53"/>
      <c r="M19" s="8"/>
    </row>
    <row r="20" spans="1:13" x14ac:dyDescent="0.25">
      <c r="A20" s="57"/>
      <c r="B20" s="16"/>
      <c r="C20" s="6"/>
      <c r="D20" s="9"/>
      <c r="E20" s="57"/>
      <c r="F20" s="57"/>
      <c r="G20" s="9"/>
      <c r="H20" s="71"/>
      <c r="I20" s="74"/>
      <c r="J20" s="74"/>
      <c r="K20" s="77"/>
      <c r="L20" s="54"/>
      <c r="M20" s="8"/>
    </row>
    <row r="21" spans="1:13" x14ac:dyDescent="0.25">
      <c r="A21" s="78" t="s">
        <v>288</v>
      </c>
      <c r="B21" s="14"/>
      <c r="C21" s="12"/>
      <c r="D21" s="7" t="s">
        <v>285</v>
      </c>
      <c r="E21" s="81" t="s">
        <v>287</v>
      </c>
      <c r="F21" s="55">
        <v>2</v>
      </c>
      <c r="G21" s="7" t="s">
        <v>55</v>
      </c>
      <c r="H21" s="69"/>
      <c r="I21" s="72">
        <f>F21*H21</f>
        <v>0</v>
      </c>
      <c r="J21" s="72">
        <f>1.21*I21</f>
        <v>0</v>
      </c>
      <c r="K21" s="75" t="s">
        <v>276</v>
      </c>
      <c r="L21" s="52"/>
      <c r="M21" s="7"/>
    </row>
    <row r="22" spans="1:13" x14ac:dyDescent="0.25">
      <c r="A22" s="79"/>
      <c r="B22" s="15"/>
      <c r="C22" s="13"/>
      <c r="D22" s="8" t="s">
        <v>186</v>
      </c>
      <c r="E22" s="56"/>
      <c r="F22" s="56"/>
      <c r="G22" s="8"/>
      <c r="H22" s="70"/>
      <c r="I22" s="73"/>
      <c r="J22" s="73"/>
      <c r="K22" s="76"/>
      <c r="L22" s="53"/>
      <c r="M22" s="8"/>
    </row>
    <row r="23" spans="1:13" x14ac:dyDescent="0.25">
      <c r="A23" s="79"/>
      <c r="B23" s="15"/>
      <c r="C23" s="13"/>
      <c r="D23" s="8" t="s">
        <v>286</v>
      </c>
      <c r="E23" s="56"/>
      <c r="F23" s="56"/>
      <c r="G23" s="8"/>
      <c r="H23" s="70"/>
      <c r="I23" s="73"/>
      <c r="J23" s="73"/>
      <c r="K23" s="76"/>
      <c r="L23" s="53"/>
      <c r="M23" s="8"/>
    </row>
    <row r="24" spans="1:13" x14ac:dyDescent="0.25">
      <c r="A24" s="79"/>
      <c r="B24" s="15"/>
      <c r="C24" s="13"/>
      <c r="D24" s="8" t="s">
        <v>50</v>
      </c>
      <c r="E24" s="56"/>
      <c r="F24" s="56"/>
      <c r="G24" s="8"/>
      <c r="H24" s="70"/>
      <c r="I24" s="73"/>
      <c r="J24" s="73"/>
      <c r="K24" s="76"/>
      <c r="L24" s="53"/>
      <c r="M24" s="8"/>
    </row>
    <row r="25" spans="1:13" x14ac:dyDescent="0.25">
      <c r="A25" s="79"/>
      <c r="B25" s="15"/>
      <c r="C25" s="13"/>
      <c r="D25" s="8" t="s">
        <v>51</v>
      </c>
      <c r="E25" s="56"/>
      <c r="F25" s="56"/>
      <c r="G25" s="8"/>
      <c r="H25" s="70"/>
      <c r="I25" s="73"/>
      <c r="J25" s="73"/>
      <c r="K25" s="76"/>
      <c r="L25" s="53"/>
      <c r="M25" s="8"/>
    </row>
    <row r="26" spans="1:13" x14ac:dyDescent="0.25">
      <c r="A26" s="79"/>
      <c r="B26" s="15"/>
      <c r="C26" s="13"/>
      <c r="D26" s="8" t="s">
        <v>53</v>
      </c>
      <c r="E26" s="56"/>
      <c r="F26" s="56"/>
      <c r="G26" s="8"/>
      <c r="H26" s="70"/>
      <c r="I26" s="73"/>
      <c r="J26" s="73"/>
      <c r="K26" s="76"/>
      <c r="L26" s="53"/>
      <c r="M26" s="8"/>
    </row>
    <row r="27" spans="1:13" x14ac:dyDescent="0.25">
      <c r="A27" s="79"/>
      <c r="B27" s="15"/>
      <c r="C27" s="13"/>
      <c r="D27" s="8" t="s">
        <v>54</v>
      </c>
      <c r="E27" s="56"/>
      <c r="F27" s="56"/>
      <c r="G27" s="8"/>
      <c r="H27" s="70"/>
      <c r="I27" s="73"/>
      <c r="J27" s="73"/>
      <c r="K27" s="76"/>
      <c r="L27" s="53"/>
      <c r="M27" s="8"/>
    </row>
    <row r="28" spans="1:13" x14ac:dyDescent="0.25">
      <c r="A28" s="79"/>
      <c r="B28" s="15"/>
      <c r="C28" s="13"/>
      <c r="D28" s="8" t="s">
        <v>52</v>
      </c>
      <c r="E28" s="56"/>
      <c r="F28" s="56"/>
      <c r="G28" s="8"/>
      <c r="H28" s="70"/>
      <c r="I28" s="73"/>
      <c r="J28" s="73"/>
      <c r="K28" s="76"/>
      <c r="L28" s="53"/>
      <c r="M28" s="8"/>
    </row>
    <row r="29" spans="1:13" x14ac:dyDescent="0.25">
      <c r="A29" s="80"/>
      <c r="B29" s="16"/>
      <c r="C29" s="6"/>
      <c r="D29" s="9"/>
      <c r="E29" s="57"/>
      <c r="F29" s="57"/>
      <c r="G29" s="9"/>
      <c r="H29" s="71"/>
      <c r="I29" s="74"/>
      <c r="J29" s="74"/>
      <c r="K29" s="77"/>
      <c r="L29" s="54"/>
      <c r="M29" s="8"/>
    </row>
    <row r="30" spans="1:13" x14ac:dyDescent="0.25">
      <c r="A30" s="55" t="s">
        <v>56</v>
      </c>
      <c r="B30" s="14"/>
      <c r="C30" s="12"/>
      <c r="D30" s="38" t="s">
        <v>207</v>
      </c>
      <c r="E30" s="66">
        <v>14611</v>
      </c>
      <c r="F30" s="55">
        <v>1</v>
      </c>
      <c r="G30" s="7" t="s">
        <v>66</v>
      </c>
      <c r="H30" s="69"/>
      <c r="I30" s="72">
        <f>F30*H30</f>
        <v>0</v>
      </c>
      <c r="J30" s="72">
        <f>1.21*I30</f>
        <v>0</v>
      </c>
      <c r="K30" s="75" t="s">
        <v>276</v>
      </c>
      <c r="L30" s="52"/>
      <c r="M30" s="7"/>
    </row>
    <row r="31" spans="1:13" x14ac:dyDescent="0.25">
      <c r="A31" s="56"/>
      <c r="B31" s="15"/>
      <c r="C31" s="13"/>
      <c r="D31" s="17" t="s">
        <v>57</v>
      </c>
      <c r="E31" s="56"/>
      <c r="F31" s="56"/>
      <c r="G31" s="8" t="s">
        <v>185</v>
      </c>
      <c r="H31" s="70"/>
      <c r="I31" s="73"/>
      <c r="J31" s="73"/>
      <c r="K31" s="76"/>
      <c r="L31" s="53"/>
      <c r="M31" s="8"/>
    </row>
    <row r="32" spans="1:13" x14ac:dyDescent="0.25">
      <c r="A32" s="56"/>
      <c r="B32" s="15"/>
      <c r="C32" s="13"/>
      <c r="D32" s="17" t="s">
        <v>58</v>
      </c>
      <c r="E32" s="56"/>
      <c r="F32" s="56"/>
      <c r="G32" s="8" t="s">
        <v>184</v>
      </c>
      <c r="H32" s="70"/>
      <c r="I32" s="73"/>
      <c r="J32" s="73"/>
      <c r="K32" s="76"/>
      <c r="L32" s="53"/>
      <c r="M32" s="8"/>
    </row>
    <row r="33" spans="1:13" x14ac:dyDescent="0.25">
      <c r="A33" s="56"/>
      <c r="B33" s="15"/>
      <c r="C33" s="13"/>
      <c r="D33" s="17" t="s">
        <v>59</v>
      </c>
      <c r="E33" s="56"/>
      <c r="F33" s="56"/>
      <c r="G33" s="8" t="s">
        <v>182</v>
      </c>
      <c r="H33" s="70"/>
      <c r="I33" s="73"/>
      <c r="J33" s="73"/>
      <c r="K33" s="76"/>
      <c r="L33" s="53"/>
      <c r="M33" s="8"/>
    </row>
    <row r="34" spans="1:13" x14ac:dyDescent="0.25">
      <c r="A34" s="56"/>
      <c r="B34" s="15"/>
      <c r="C34" s="13"/>
      <c r="D34" s="17" t="s">
        <v>60</v>
      </c>
      <c r="E34" s="56"/>
      <c r="F34" s="56"/>
      <c r="G34" s="8" t="s">
        <v>183</v>
      </c>
      <c r="H34" s="70"/>
      <c r="I34" s="73"/>
      <c r="J34" s="73"/>
      <c r="K34" s="76"/>
      <c r="L34" s="53"/>
      <c r="M34" s="8"/>
    </row>
    <row r="35" spans="1:13" x14ac:dyDescent="0.25">
      <c r="A35" s="56"/>
      <c r="B35" s="15"/>
      <c r="C35" s="13"/>
      <c r="D35" s="17" t="s">
        <v>61</v>
      </c>
      <c r="E35" s="56"/>
      <c r="F35" s="56"/>
      <c r="G35" s="8" t="s">
        <v>67</v>
      </c>
      <c r="H35" s="70"/>
      <c r="I35" s="73"/>
      <c r="J35" s="73"/>
      <c r="K35" s="76"/>
      <c r="L35" s="53"/>
      <c r="M35" s="8"/>
    </row>
    <row r="36" spans="1:13" x14ac:dyDescent="0.25">
      <c r="A36" s="56"/>
      <c r="B36" s="15"/>
      <c r="C36" s="13"/>
      <c r="D36" s="17" t="s">
        <v>62</v>
      </c>
      <c r="E36" s="56"/>
      <c r="F36" s="56"/>
      <c r="G36" s="8" t="s">
        <v>68</v>
      </c>
      <c r="H36" s="70"/>
      <c r="I36" s="73"/>
      <c r="J36" s="73"/>
      <c r="K36" s="76"/>
      <c r="L36" s="53"/>
      <c r="M36" s="8"/>
    </row>
    <row r="37" spans="1:13" x14ac:dyDescent="0.25">
      <c r="A37" s="56"/>
      <c r="B37" s="15"/>
      <c r="C37" s="13"/>
      <c r="D37" s="17" t="s">
        <v>63</v>
      </c>
      <c r="E37" s="56"/>
      <c r="F37" s="56"/>
      <c r="G37" s="8"/>
      <c r="H37" s="70"/>
      <c r="I37" s="73"/>
      <c r="J37" s="73"/>
      <c r="K37" s="76"/>
      <c r="L37" s="53"/>
      <c r="M37" s="8"/>
    </row>
    <row r="38" spans="1:13" x14ac:dyDescent="0.25">
      <c r="A38" s="56"/>
      <c r="B38" s="15"/>
      <c r="C38" s="13"/>
      <c r="D38" s="39" t="s">
        <v>64</v>
      </c>
      <c r="E38" s="56"/>
      <c r="F38" s="56"/>
      <c r="G38" s="8"/>
      <c r="H38" s="70"/>
      <c r="I38" s="73"/>
      <c r="J38" s="73"/>
      <c r="K38" s="76"/>
      <c r="L38" s="53"/>
      <c r="M38" s="8"/>
    </row>
    <row r="39" spans="1:13" ht="24" customHeight="1" x14ac:dyDescent="0.25">
      <c r="A39" s="56"/>
      <c r="B39" s="15"/>
      <c r="C39" s="21"/>
      <c r="D39" s="40" t="s">
        <v>65</v>
      </c>
      <c r="E39" s="82"/>
      <c r="F39" s="56"/>
      <c r="G39" s="8"/>
      <c r="H39" s="70"/>
      <c r="I39" s="73"/>
      <c r="J39" s="73"/>
      <c r="K39" s="76"/>
      <c r="L39" s="54"/>
      <c r="M39" s="8"/>
    </row>
    <row r="40" spans="1:13" x14ac:dyDescent="0.25">
      <c r="A40" s="55" t="s">
        <v>69</v>
      </c>
      <c r="B40" s="14"/>
      <c r="C40" s="12"/>
      <c r="D40" s="7" t="s">
        <v>187</v>
      </c>
      <c r="E40" s="66">
        <v>17533</v>
      </c>
      <c r="F40" s="55">
        <v>1</v>
      </c>
      <c r="G40" s="7" t="s">
        <v>213</v>
      </c>
      <c r="H40" s="69"/>
      <c r="I40" s="72">
        <f>F40*H40</f>
        <v>0</v>
      </c>
      <c r="J40" s="72">
        <f>1.21*I40</f>
        <v>0</v>
      </c>
      <c r="K40" s="75" t="s">
        <v>276</v>
      </c>
      <c r="L40" s="52"/>
      <c r="M40" s="7"/>
    </row>
    <row r="41" spans="1:13" x14ac:dyDescent="0.25">
      <c r="A41" s="56"/>
      <c r="B41" s="15"/>
      <c r="C41" s="13"/>
      <c r="D41" s="8" t="s">
        <v>70</v>
      </c>
      <c r="E41" s="56"/>
      <c r="F41" s="56"/>
      <c r="G41" s="8"/>
      <c r="H41" s="70"/>
      <c r="I41" s="73"/>
      <c r="J41" s="73"/>
      <c r="K41" s="76"/>
      <c r="L41" s="53"/>
      <c r="M41" s="8"/>
    </row>
    <row r="42" spans="1:13" x14ac:dyDescent="0.25">
      <c r="A42" s="56"/>
      <c r="B42" s="15"/>
      <c r="C42" s="13"/>
      <c r="D42" s="8"/>
      <c r="E42" s="56"/>
      <c r="F42" s="56"/>
      <c r="G42" s="8"/>
      <c r="H42" s="70"/>
      <c r="I42" s="73"/>
      <c r="J42" s="73"/>
      <c r="K42" s="76"/>
      <c r="L42" s="53"/>
      <c r="M42" s="8"/>
    </row>
    <row r="43" spans="1:13" x14ac:dyDescent="0.25">
      <c r="A43" s="56"/>
      <c r="B43" s="15"/>
      <c r="C43" s="13"/>
      <c r="D43" s="8" t="s">
        <v>71</v>
      </c>
      <c r="E43" s="56"/>
      <c r="F43" s="56"/>
      <c r="G43" s="8"/>
      <c r="H43" s="70"/>
      <c r="I43" s="73"/>
      <c r="J43" s="73"/>
      <c r="K43" s="76"/>
      <c r="L43" s="53"/>
      <c r="M43" s="8"/>
    </row>
    <row r="44" spans="1:13" x14ac:dyDescent="0.25">
      <c r="A44" s="56"/>
      <c r="B44" s="15"/>
      <c r="C44" s="13"/>
      <c r="D44" s="8" t="s">
        <v>211</v>
      </c>
      <c r="E44" s="56"/>
      <c r="F44" s="56"/>
      <c r="G44" s="8"/>
      <c r="H44" s="70"/>
      <c r="I44" s="73"/>
      <c r="J44" s="73"/>
      <c r="K44" s="76"/>
      <c r="L44" s="53"/>
      <c r="M44" s="8"/>
    </row>
    <row r="45" spans="1:13" x14ac:dyDescent="0.25">
      <c r="A45" s="56"/>
      <c r="B45" s="15"/>
      <c r="C45" s="13"/>
      <c r="D45" s="8" t="s">
        <v>72</v>
      </c>
      <c r="E45" s="56"/>
      <c r="F45" s="56"/>
      <c r="G45" s="8"/>
      <c r="H45" s="70"/>
      <c r="I45" s="73"/>
      <c r="J45" s="73"/>
      <c r="K45" s="76"/>
      <c r="L45" s="53"/>
      <c r="M45" s="8"/>
    </row>
    <row r="46" spans="1:13" x14ac:dyDescent="0.25">
      <c r="A46" s="56"/>
      <c r="B46" s="15"/>
      <c r="C46" s="13"/>
      <c r="D46" s="8" t="s">
        <v>73</v>
      </c>
      <c r="E46" s="56"/>
      <c r="F46" s="56"/>
      <c r="G46" s="8"/>
      <c r="H46" s="70"/>
      <c r="I46" s="73"/>
      <c r="J46" s="73"/>
      <c r="K46" s="76"/>
      <c r="L46" s="53"/>
      <c r="M46" s="8"/>
    </row>
    <row r="47" spans="1:13" x14ac:dyDescent="0.25">
      <c r="A47" s="56"/>
      <c r="B47" s="15"/>
      <c r="C47" s="13"/>
      <c r="D47" s="8" t="s">
        <v>74</v>
      </c>
      <c r="E47" s="56"/>
      <c r="F47" s="56"/>
      <c r="G47" s="8"/>
      <c r="H47" s="70"/>
      <c r="I47" s="73"/>
      <c r="J47" s="73"/>
      <c r="K47" s="76"/>
      <c r="L47" s="53"/>
      <c r="M47" s="8"/>
    </row>
    <row r="48" spans="1:13" x14ac:dyDescent="0.25">
      <c r="A48" s="56"/>
      <c r="B48" s="15"/>
      <c r="C48" s="13"/>
      <c r="D48" s="8" t="s">
        <v>208</v>
      </c>
      <c r="E48" s="56"/>
      <c r="F48" s="56"/>
      <c r="G48" s="8"/>
      <c r="H48" s="70"/>
      <c r="I48" s="73"/>
      <c r="J48" s="73"/>
      <c r="K48" s="76"/>
      <c r="L48" s="53"/>
      <c r="M48" s="8"/>
    </row>
    <row r="49" spans="1:13" x14ac:dyDescent="0.25">
      <c r="A49" s="56"/>
      <c r="B49" s="15"/>
      <c r="C49" s="13"/>
      <c r="D49" s="19" t="s">
        <v>209</v>
      </c>
      <c r="E49" s="56"/>
      <c r="F49" s="56"/>
      <c r="G49" s="8"/>
      <c r="H49" s="70"/>
      <c r="I49" s="73"/>
      <c r="J49" s="73"/>
      <c r="K49" s="76"/>
      <c r="L49" s="53"/>
      <c r="M49" s="8"/>
    </row>
    <row r="50" spans="1:13" x14ac:dyDescent="0.25">
      <c r="A50" s="56"/>
      <c r="B50" s="15"/>
      <c r="C50" s="13"/>
      <c r="D50" s="19" t="s">
        <v>212</v>
      </c>
      <c r="E50" s="56"/>
      <c r="F50" s="56"/>
      <c r="G50" s="8"/>
      <c r="H50" s="70"/>
      <c r="I50" s="73"/>
      <c r="J50" s="73"/>
      <c r="K50" s="76"/>
      <c r="L50" s="53"/>
      <c r="M50" s="8"/>
    </row>
    <row r="51" spans="1:13" x14ac:dyDescent="0.25">
      <c r="A51" s="56"/>
      <c r="B51" s="15"/>
      <c r="C51" s="13"/>
      <c r="D51" s="19" t="s">
        <v>210</v>
      </c>
      <c r="E51" s="56"/>
      <c r="F51" s="56"/>
      <c r="G51" s="8"/>
      <c r="H51" s="70"/>
      <c r="I51" s="73"/>
      <c r="J51" s="73"/>
      <c r="K51" s="76"/>
      <c r="L51" s="53"/>
      <c r="M51" s="8"/>
    </row>
    <row r="52" spans="1:13" x14ac:dyDescent="0.25">
      <c r="A52" s="56"/>
      <c r="B52" s="15"/>
      <c r="C52" s="13"/>
      <c r="D52" s="8"/>
      <c r="E52" s="56"/>
      <c r="F52" s="56"/>
      <c r="G52" s="8"/>
      <c r="H52" s="70"/>
      <c r="I52" s="73"/>
      <c r="J52" s="73"/>
      <c r="K52" s="76"/>
      <c r="L52" s="53"/>
      <c r="M52" s="8"/>
    </row>
    <row r="53" spans="1:13" x14ac:dyDescent="0.25">
      <c r="A53" s="56"/>
      <c r="B53" s="15"/>
      <c r="C53" s="13"/>
      <c r="D53" s="8"/>
      <c r="E53" s="56"/>
      <c r="F53" s="56"/>
      <c r="G53" s="8"/>
      <c r="H53" s="70"/>
      <c r="I53" s="73"/>
      <c r="J53" s="73"/>
      <c r="K53" s="76"/>
      <c r="L53" s="53"/>
      <c r="M53" s="8"/>
    </row>
    <row r="54" spans="1:13" x14ac:dyDescent="0.25">
      <c r="A54" s="56"/>
      <c r="B54" s="15"/>
      <c r="C54" s="13"/>
      <c r="D54" s="8"/>
      <c r="E54" s="56"/>
      <c r="F54" s="56"/>
      <c r="G54" s="8"/>
      <c r="H54" s="70"/>
      <c r="I54" s="73"/>
      <c r="J54" s="73"/>
      <c r="K54" s="76"/>
      <c r="L54" s="53"/>
      <c r="M54" s="8"/>
    </row>
    <row r="55" spans="1:13" x14ac:dyDescent="0.25">
      <c r="A55" s="56"/>
      <c r="B55" s="15"/>
      <c r="C55" s="4"/>
      <c r="D55" s="8"/>
      <c r="E55" s="56"/>
      <c r="F55" s="56"/>
      <c r="G55" s="8"/>
      <c r="H55" s="70"/>
      <c r="I55" s="73"/>
      <c r="J55" s="73"/>
      <c r="K55" s="76"/>
      <c r="L55" s="53"/>
      <c r="M55" s="8"/>
    </row>
    <row r="56" spans="1:13" x14ac:dyDescent="0.25">
      <c r="A56" s="56"/>
      <c r="B56" s="15"/>
      <c r="C56" s="4"/>
      <c r="D56" s="8"/>
      <c r="E56" s="56"/>
      <c r="F56" s="56"/>
      <c r="G56" s="8"/>
      <c r="H56" s="70"/>
      <c r="I56" s="73"/>
      <c r="J56" s="73"/>
      <c r="K56" s="76"/>
      <c r="L56" s="53"/>
      <c r="M56" s="8"/>
    </row>
    <row r="57" spans="1:13" x14ac:dyDescent="0.25">
      <c r="A57" s="56"/>
      <c r="B57" s="15"/>
      <c r="C57" s="4"/>
      <c r="D57" s="8"/>
      <c r="E57" s="56"/>
      <c r="F57" s="56"/>
      <c r="G57" s="8"/>
      <c r="H57" s="70"/>
      <c r="I57" s="73"/>
      <c r="J57" s="73"/>
      <c r="K57" s="76"/>
      <c r="L57" s="53"/>
      <c r="M57" s="8"/>
    </row>
    <row r="58" spans="1:13" x14ac:dyDescent="0.25">
      <c r="A58" s="57"/>
      <c r="B58" s="16"/>
      <c r="C58" s="6"/>
      <c r="D58" s="9"/>
      <c r="E58" s="57"/>
      <c r="F58" s="57"/>
      <c r="G58" s="9"/>
      <c r="H58" s="71"/>
      <c r="I58" s="74"/>
      <c r="J58" s="74"/>
      <c r="K58" s="77"/>
      <c r="L58" s="54"/>
      <c r="M58" s="8"/>
    </row>
    <row r="59" spans="1:13" x14ac:dyDescent="0.25">
      <c r="A59" s="55" t="s">
        <v>75</v>
      </c>
      <c r="B59" s="14"/>
      <c r="C59" s="12"/>
      <c r="D59" s="7" t="s">
        <v>188</v>
      </c>
      <c r="E59" s="66">
        <v>17533</v>
      </c>
      <c r="F59" s="55">
        <v>1</v>
      </c>
      <c r="G59" s="7" t="s">
        <v>78</v>
      </c>
      <c r="H59" s="69"/>
      <c r="I59" s="72">
        <f>F59*H59</f>
        <v>0</v>
      </c>
      <c r="J59" s="72">
        <f>1.21*I59</f>
        <v>0</v>
      </c>
      <c r="K59" s="75" t="s">
        <v>276</v>
      </c>
      <c r="L59" s="52"/>
      <c r="M59" s="7"/>
    </row>
    <row r="60" spans="1:13" x14ac:dyDescent="0.25">
      <c r="A60" s="56"/>
      <c r="B60" s="15" t="s">
        <v>289</v>
      </c>
      <c r="C60" s="13"/>
      <c r="D60" s="8" t="s">
        <v>76</v>
      </c>
      <c r="E60" s="56"/>
      <c r="F60" s="56"/>
      <c r="G60" s="8" t="s">
        <v>252</v>
      </c>
      <c r="H60" s="70"/>
      <c r="I60" s="73"/>
      <c r="J60" s="73"/>
      <c r="K60" s="76"/>
      <c r="L60" s="53"/>
      <c r="M60" s="8"/>
    </row>
    <row r="61" spans="1:13" x14ac:dyDescent="0.25">
      <c r="A61" s="56"/>
      <c r="B61" s="15"/>
      <c r="C61" s="13"/>
      <c r="D61" s="8" t="s">
        <v>10</v>
      </c>
      <c r="E61" s="56"/>
      <c r="F61" s="56"/>
      <c r="G61" s="8" t="s">
        <v>79</v>
      </c>
      <c r="H61" s="70"/>
      <c r="I61" s="73"/>
      <c r="J61" s="73"/>
      <c r="K61" s="76"/>
      <c r="L61" s="53"/>
      <c r="M61" s="8"/>
    </row>
    <row r="62" spans="1:13" x14ac:dyDescent="0.25">
      <c r="A62" s="56"/>
      <c r="B62" s="15"/>
      <c r="C62" s="13"/>
      <c r="D62" s="8" t="s">
        <v>77</v>
      </c>
      <c r="E62" s="56"/>
      <c r="F62" s="56"/>
      <c r="G62" s="8" t="s">
        <v>80</v>
      </c>
      <c r="H62" s="70"/>
      <c r="I62" s="73"/>
      <c r="J62" s="73"/>
      <c r="K62" s="76"/>
      <c r="L62" s="53"/>
      <c r="M62" s="8"/>
    </row>
    <row r="63" spans="1:13" x14ac:dyDescent="0.25">
      <c r="A63" s="56"/>
      <c r="B63" s="15"/>
      <c r="C63" s="13"/>
      <c r="D63" s="8" t="s">
        <v>73</v>
      </c>
      <c r="E63" s="56"/>
      <c r="F63" s="56"/>
      <c r="G63" s="8" t="s">
        <v>214</v>
      </c>
      <c r="H63" s="70"/>
      <c r="I63" s="73"/>
      <c r="J63" s="73"/>
      <c r="K63" s="76"/>
      <c r="L63" s="53"/>
      <c r="M63" s="8"/>
    </row>
    <row r="64" spans="1:13" x14ac:dyDescent="0.25">
      <c r="A64" s="56"/>
      <c r="B64" s="15"/>
      <c r="C64" s="13"/>
      <c r="D64" s="8"/>
      <c r="E64" s="56"/>
      <c r="F64" s="56"/>
      <c r="G64" s="8" t="s">
        <v>81</v>
      </c>
      <c r="H64" s="70"/>
      <c r="I64" s="73"/>
      <c r="J64" s="73"/>
      <c r="K64" s="76"/>
      <c r="L64" s="53"/>
      <c r="M64" s="8"/>
    </row>
    <row r="65" spans="1:13" x14ac:dyDescent="0.25">
      <c r="A65" s="56"/>
      <c r="B65" s="15"/>
      <c r="C65" s="13"/>
      <c r="D65" s="8"/>
      <c r="E65" s="56"/>
      <c r="F65" s="56"/>
      <c r="G65" s="8" t="s">
        <v>82</v>
      </c>
      <c r="H65" s="70"/>
      <c r="I65" s="73"/>
      <c r="J65" s="73"/>
      <c r="K65" s="76"/>
      <c r="L65" s="53"/>
      <c r="M65" s="8"/>
    </row>
    <row r="66" spans="1:13" x14ac:dyDescent="0.25">
      <c r="A66" s="56"/>
      <c r="B66" s="15"/>
      <c r="C66" s="13"/>
      <c r="D66" s="8"/>
      <c r="E66" s="56"/>
      <c r="F66" s="56"/>
      <c r="G66" s="8"/>
      <c r="H66" s="70"/>
      <c r="I66" s="73"/>
      <c r="J66" s="73"/>
      <c r="K66" s="76"/>
      <c r="L66" s="53"/>
      <c r="M66" s="8"/>
    </row>
    <row r="67" spans="1:13" x14ac:dyDescent="0.25">
      <c r="A67" s="56"/>
      <c r="B67" s="15"/>
      <c r="C67" s="13"/>
      <c r="D67" s="8"/>
      <c r="E67" s="56"/>
      <c r="F67" s="56"/>
      <c r="G67" s="8"/>
      <c r="H67" s="70"/>
      <c r="I67" s="73"/>
      <c r="J67" s="73"/>
      <c r="K67" s="76"/>
      <c r="L67" s="53"/>
      <c r="M67" s="8"/>
    </row>
    <row r="68" spans="1:13" x14ac:dyDescent="0.25">
      <c r="A68" s="56"/>
      <c r="B68" s="15"/>
      <c r="C68" s="13"/>
      <c r="D68" s="8"/>
      <c r="E68" s="56"/>
      <c r="F68" s="56"/>
      <c r="G68" s="8"/>
      <c r="H68" s="70"/>
      <c r="I68" s="73"/>
      <c r="J68" s="73"/>
      <c r="K68" s="76"/>
      <c r="L68" s="53"/>
      <c r="M68" s="8"/>
    </row>
    <row r="69" spans="1:13" x14ac:dyDescent="0.25">
      <c r="A69" s="56"/>
      <c r="B69" s="15"/>
      <c r="C69" s="13"/>
      <c r="D69" s="8"/>
      <c r="E69" s="56"/>
      <c r="F69" s="56"/>
      <c r="G69" s="8"/>
      <c r="H69" s="70"/>
      <c r="I69" s="73"/>
      <c r="J69" s="73"/>
      <c r="K69" s="76"/>
      <c r="L69" s="53"/>
      <c r="M69" s="8"/>
    </row>
    <row r="70" spans="1:13" x14ac:dyDescent="0.25">
      <c r="A70" s="56"/>
      <c r="B70" s="15"/>
      <c r="C70" s="13"/>
      <c r="D70" s="8"/>
      <c r="E70" s="56"/>
      <c r="F70" s="56"/>
      <c r="G70" s="8"/>
      <c r="H70" s="70"/>
      <c r="I70" s="73"/>
      <c r="J70" s="73"/>
      <c r="K70" s="76"/>
      <c r="L70" s="53"/>
      <c r="M70" s="8"/>
    </row>
    <row r="71" spans="1:13" x14ac:dyDescent="0.25">
      <c r="A71" s="56"/>
      <c r="B71" s="15"/>
      <c r="C71" s="13"/>
      <c r="D71" s="8"/>
      <c r="E71" s="56"/>
      <c r="F71" s="56"/>
      <c r="G71" s="8"/>
      <c r="H71" s="70"/>
      <c r="I71" s="73"/>
      <c r="J71" s="73"/>
      <c r="K71" s="76"/>
      <c r="L71" s="53"/>
      <c r="M71" s="8"/>
    </row>
    <row r="72" spans="1:13" x14ac:dyDescent="0.25">
      <c r="A72" s="56"/>
      <c r="B72" s="15"/>
      <c r="C72" s="13"/>
      <c r="D72" s="8"/>
      <c r="E72" s="56"/>
      <c r="F72" s="56"/>
      <c r="G72" s="8"/>
      <c r="H72" s="70"/>
      <c r="I72" s="73"/>
      <c r="J72" s="73"/>
      <c r="K72" s="76"/>
      <c r="L72" s="53"/>
      <c r="M72" s="8"/>
    </row>
    <row r="73" spans="1:13" x14ac:dyDescent="0.25">
      <c r="A73" s="56"/>
      <c r="B73" s="15"/>
      <c r="C73" s="13"/>
      <c r="D73" s="8"/>
      <c r="E73" s="56"/>
      <c r="F73" s="56"/>
      <c r="G73" s="8"/>
      <c r="H73" s="70"/>
      <c r="I73" s="73"/>
      <c r="J73" s="73"/>
      <c r="K73" s="76"/>
      <c r="L73" s="53"/>
      <c r="M73" s="8"/>
    </row>
    <row r="74" spans="1:13" x14ac:dyDescent="0.25">
      <c r="A74" s="56"/>
      <c r="B74" s="15"/>
      <c r="C74" s="4"/>
      <c r="D74" s="8"/>
      <c r="E74" s="56"/>
      <c r="F74" s="56"/>
      <c r="G74" s="8"/>
      <c r="H74" s="70"/>
      <c r="I74" s="73"/>
      <c r="J74" s="73"/>
      <c r="K74" s="76"/>
      <c r="L74" s="53"/>
      <c r="M74" s="8"/>
    </row>
    <row r="75" spans="1:13" x14ac:dyDescent="0.25">
      <c r="A75" s="56"/>
      <c r="B75" s="15"/>
      <c r="C75" s="4"/>
      <c r="D75" s="8"/>
      <c r="E75" s="56"/>
      <c r="F75" s="56"/>
      <c r="G75" s="8"/>
      <c r="H75" s="70"/>
      <c r="I75" s="73"/>
      <c r="J75" s="73"/>
      <c r="K75" s="76"/>
      <c r="L75" s="54"/>
      <c r="M75" s="8"/>
    </row>
    <row r="76" spans="1:13" x14ac:dyDescent="0.25">
      <c r="A76" s="55" t="s">
        <v>83</v>
      </c>
      <c r="B76" s="14"/>
      <c r="C76" s="12"/>
      <c r="D76" s="7" t="s">
        <v>84</v>
      </c>
      <c r="E76" s="66">
        <v>17533</v>
      </c>
      <c r="F76" s="55">
        <v>1</v>
      </c>
      <c r="G76" s="7"/>
      <c r="H76" s="69"/>
      <c r="I76" s="72">
        <f>F76*H76</f>
        <v>0</v>
      </c>
      <c r="J76" s="72">
        <f>1.21*I76</f>
        <v>0</v>
      </c>
      <c r="K76" s="75" t="s">
        <v>290</v>
      </c>
      <c r="L76" s="52"/>
      <c r="M76" s="7"/>
    </row>
    <row r="77" spans="1:13" x14ac:dyDescent="0.25">
      <c r="A77" s="56"/>
      <c r="B77" s="15"/>
      <c r="C77" s="13"/>
      <c r="D77" s="8" t="s">
        <v>86</v>
      </c>
      <c r="E77" s="56"/>
      <c r="F77" s="56"/>
      <c r="G77" s="8"/>
      <c r="H77" s="70"/>
      <c r="I77" s="73"/>
      <c r="J77" s="73"/>
      <c r="K77" s="76"/>
      <c r="L77" s="53"/>
      <c r="M77" s="8"/>
    </row>
    <row r="78" spans="1:13" x14ac:dyDescent="0.25">
      <c r="A78" s="56"/>
      <c r="B78" s="15"/>
      <c r="C78" s="13"/>
      <c r="D78" s="8" t="s">
        <v>87</v>
      </c>
      <c r="E78" s="56"/>
      <c r="F78" s="56"/>
      <c r="G78" s="8"/>
      <c r="H78" s="70"/>
      <c r="I78" s="73"/>
      <c r="J78" s="73"/>
      <c r="K78" s="76"/>
      <c r="L78" s="53"/>
      <c r="M78" s="8"/>
    </row>
    <row r="79" spans="1:13" x14ac:dyDescent="0.25">
      <c r="A79" s="56"/>
      <c r="B79" s="15"/>
      <c r="C79" s="13"/>
      <c r="D79" s="8" t="s">
        <v>88</v>
      </c>
      <c r="E79" s="56"/>
      <c r="F79" s="56"/>
      <c r="G79" s="8"/>
      <c r="H79" s="70"/>
      <c r="I79" s="73"/>
      <c r="J79" s="73"/>
      <c r="K79" s="76"/>
      <c r="L79" s="53"/>
      <c r="M79" s="8"/>
    </row>
    <row r="80" spans="1:13" x14ac:dyDescent="0.25">
      <c r="A80" s="56"/>
      <c r="B80" s="15"/>
      <c r="C80" s="13"/>
      <c r="D80" s="8" t="s">
        <v>85</v>
      </c>
      <c r="E80" s="56"/>
      <c r="F80" s="56"/>
      <c r="G80" s="8"/>
      <c r="H80" s="70"/>
      <c r="I80" s="73"/>
      <c r="J80" s="73"/>
      <c r="K80" s="76"/>
      <c r="L80" s="53"/>
      <c r="M80" s="8"/>
    </row>
    <row r="81" spans="1:13" ht="30" x14ac:dyDescent="0.25">
      <c r="A81" s="56"/>
      <c r="B81" s="15"/>
      <c r="C81" s="13"/>
      <c r="D81" s="20" t="s">
        <v>215</v>
      </c>
      <c r="E81" s="56"/>
      <c r="F81" s="56"/>
      <c r="G81" s="8"/>
      <c r="H81" s="70"/>
      <c r="I81" s="73"/>
      <c r="J81" s="73"/>
      <c r="K81" s="76"/>
      <c r="L81" s="53"/>
      <c r="M81" s="8"/>
    </row>
    <row r="82" spans="1:13" x14ac:dyDescent="0.25">
      <c r="A82" s="56"/>
      <c r="B82" s="15"/>
      <c r="C82" s="13"/>
      <c r="D82" s="8" t="s">
        <v>189</v>
      </c>
      <c r="E82" s="56"/>
      <c r="F82" s="56"/>
      <c r="G82" s="8"/>
      <c r="H82" s="70"/>
      <c r="I82" s="73"/>
      <c r="J82" s="73"/>
      <c r="K82" s="76"/>
      <c r="L82" s="53"/>
      <c r="M82" s="8"/>
    </row>
    <row r="83" spans="1:13" x14ac:dyDescent="0.25">
      <c r="A83" s="56"/>
      <c r="B83" s="15"/>
      <c r="C83" s="13"/>
      <c r="D83" s="8" t="s">
        <v>291</v>
      </c>
      <c r="E83" s="56"/>
      <c r="F83" s="56"/>
      <c r="G83" s="8"/>
      <c r="H83" s="70"/>
      <c r="I83" s="73"/>
      <c r="J83" s="73"/>
      <c r="K83" s="76"/>
      <c r="L83" s="53"/>
      <c r="M83" s="8"/>
    </row>
    <row r="84" spans="1:13" x14ac:dyDescent="0.25">
      <c r="A84" s="56"/>
      <c r="B84" s="15"/>
      <c r="C84" s="13"/>
      <c r="D84" s="8" t="s">
        <v>292</v>
      </c>
      <c r="E84" s="56"/>
      <c r="F84" s="56"/>
      <c r="G84" s="8"/>
      <c r="H84" s="70"/>
      <c r="I84" s="73"/>
      <c r="J84" s="73"/>
      <c r="K84" s="76"/>
      <c r="L84" s="53"/>
      <c r="M84" s="8"/>
    </row>
    <row r="85" spans="1:13" x14ac:dyDescent="0.25">
      <c r="A85" s="56"/>
      <c r="B85" s="15"/>
      <c r="C85" s="13"/>
      <c r="D85" s="17" t="s">
        <v>293</v>
      </c>
      <c r="E85" s="56"/>
      <c r="F85" s="56"/>
      <c r="G85" s="8"/>
      <c r="H85" s="70"/>
      <c r="I85" s="73"/>
      <c r="J85" s="73"/>
      <c r="K85" s="76"/>
      <c r="L85" s="53"/>
      <c r="M85" s="8"/>
    </row>
    <row r="86" spans="1:13" x14ac:dyDescent="0.25">
      <c r="A86" s="56"/>
      <c r="B86" s="15"/>
      <c r="C86" s="13"/>
      <c r="D86" s="8" t="s">
        <v>253</v>
      </c>
      <c r="E86" s="56"/>
      <c r="F86" s="56"/>
      <c r="G86" s="8"/>
      <c r="H86" s="70"/>
      <c r="I86" s="73"/>
      <c r="J86" s="73"/>
      <c r="K86" s="76"/>
      <c r="L86" s="53"/>
      <c r="M86" s="8"/>
    </row>
    <row r="87" spans="1:13" x14ac:dyDescent="0.25">
      <c r="A87" s="56"/>
      <c r="B87" s="15"/>
      <c r="C87" s="13"/>
      <c r="D87" s="8" t="s">
        <v>254</v>
      </c>
      <c r="E87" s="56"/>
      <c r="F87" s="56"/>
      <c r="G87" s="8"/>
      <c r="H87" s="70"/>
      <c r="I87" s="73"/>
      <c r="J87" s="73"/>
      <c r="K87" s="76"/>
      <c r="L87" s="53"/>
      <c r="M87" s="8"/>
    </row>
    <row r="88" spans="1:13" x14ac:dyDescent="0.25">
      <c r="A88" s="56"/>
      <c r="B88" s="15"/>
      <c r="C88" s="13"/>
      <c r="D88" s="8"/>
      <c r="E88" s="56"/>
      <c r="F88" s="56"/>
      <c r="G88" s="8"/>
      <c r="H88" s="70"/>
      <c r="I88" s="73"/>
      <c r="J88" s="73"/>
      <c r="K88" s="76"/>
      <c r="L88" s="53"/>
      <c r="M88" s="8"/>
    </row>
    <row r="89" spans="1:13" x14ac:dyDescent="0.25">
      <c r="A89" s="56"/>
      <c r="B89" s="15"/>
      <c r="C89" s="13"/>
      <c r="D89" s="8"/>
      <c r="E89" s="56"/>
      <c r="F89" s="56"/>
      <c r="G89" s="8"/>
      <c r="H89" s="70"/>
      <c r="I89" s="73"/>
      <c r="J89" s="73"/>
      <c r="K89" s="76"/>
      <c r="L89" s="53"/>
      <c r="M89" s="8"/>
    </row>
    <row r="90" spans="1:13" x14ac:dyDescent="0.25">
      <c r="A90" s="56"/>
      <c r="B90" s="15"/>
      <c r="C90" s="13"/>
      <c r="D90" s="8"/>
      <c r="E90" s="56"/>
      <c r="F90" s="56"/>
      <c r="G90" s="8"/>
      <c r="H90" s="70"/>
      <c r="I90" s="73"/>
      <c r="J90" s="73"/>
      <c r="K90" s="76"/>
      <c r="L90" s="54"/>
      <c r="M90" s="8"/>
    </row>
    <row r="91" spans="1:13" x14ac:dyDescent="0.25">
      <c r="A91" s="78" t="s">
        <v>294</v>
      </c>
      <c r="B91" s="14"/>
      <c r="C91" s="12"/>
      <c r="D91" s="7" t="s">
        <v>89</v>
      </c>
      <c r="E91" s="81" t="s">
        <v>295</v>
      </c>
      <c r="F91" s="55">
        <v>3</v>
      </c>
      <c r="G91" s="7"/>
      <c r="H91" s="69"/>
      <c r="I91" s="72">
        <f>F91*H91</f>
        <v>0</v>
      </c>
      <c r="J91" s="72">
        <f>1.21*I91</f>
        <v>0</v>
      </c>
      <c r="K91" s="75" t="s">
        <v>276</v>
      </c>
      <c r="L91" s="52"/>
      <c r="M91" s="7"/>
    </row>
    <row r="92" spans="1:13" x14ac:dyDescent="0.25">
      <c r="A92" s="56"/>
      <c r="B92" s="15"/>
      <c r="C92" s="13"/>
      <c r="D92" s="8" t="s">
        <v>195</v>
      </c>
      <c r="E92" s="56"/>
      <c r="F92" s="56"/>
      <c r="G92" s="8"/>
      <c r="H92" s="70"/>
      <c r="I92" s="73"/>
      <c r="J92" s="73"/>
      <c r="K92" s="76"/>
      <c r="L92" s="53"/>
      <c r="M92" s="8"/>
    </row>
    <row r="93" spans="1:13" x14ac:dyDescent="0.25">
      <c r="A93" s="56"/>
      <c r="B93" s="15"/>
      <c r="C93" s="13"/>
      <c r="D93" s="8" t="s">
        <v>90</v>
      </c>
      <c r="E93" s="56"/>
      <c r="F93" s="56"/>
      <c r="G93" s="8"/>
      <c r="H93" s="70"/>
      <c r="I93" s="73"/>
      <c r="J93" s="73"/>
      <c r="K93" s="76"/>
      <c r="L93" s="53"/>
      <c r="M93" s="8"/>
    </row>
    <row r="94" spans="1:13" x14ac:dyDescent="0.25">
      <c r="A94" s="56"/>
      <c r="B94" s="15"/>
      <c r="C94" s="13"/>
      <c r="D94" s="8" t="s">
        <v>190</v>
      </c>
      <c r="E94" s="56"/>
      <c r="F94" s="56"/>
      <c r="G94" s="8"/>
      <c r="H94" s="70"/>
      <c r="I94" s="73"/>
      <c r="J94" s="73"/>
      <c r="K94" s="76"/>
      <c r="L94" s="53"/>
      <c r="M94" s="8"/>
    </row>
    <row r="95" spans="1:13" x14ac:dyDescent="0.25">
      <c r="A95" s="56"/>
      <c r="B95" s="15"/>
      <c r="C95" s="13"/>
      <c r="D95" s="8" t="s">
        <v>91</v>
      </c>
      <c r="E95" s="56"/>
      <c r="F95" s="56"/>
      <c r="G95" s="8"/>
      <c r="H95" s="70"/>
      <c r="I95" s="73"/>
      <c r="J95" s="73"/>
      <c r="K95" s="76"/>
      <c r="L95" s="53"/>
      <c r="M95" s="8"/>
    </row>
    <row r="96" spans="1:13" x14ac:dyDescent="0.25">
      <c r="A96" s="56"/>
      <c r="B96" s="15"/>
      <c r="C96" s="13"/>
      <c r="D96" s="8" t="s">
        <v>92</v>
      </c>
      <c r="E96" s="56"/>
      <c r="F96" s="56"/>
      <c r="G96" s="8"/>
      <c r="H96" s="70"/>
      <c r="I96" s="73"/>
      <c r="J96" s="73"/>
      <c r="K96" s="76"/>
      <c r="L96" s="53"/>
      <c r="M96" s="8"/>
    </row>
    <row r="97" spans="1:13" x14ac:dyDescent="0.25">
      <c r="A97" s="56"/>
      <c r="B97" s="15"/>
      <c r="C97" s="13"/>
      <c r="D97" s="8" t="s">
        <v>93</v>
      </c>
      <c r="E97" s="56"/>
      <c r="F97" s="56"/>
      <c r="G97" s="8"/>
      <c r="H97" s="70"/>
      <c r="I97" s="73"/>
      <c r="J97" s="73"/>
      <c r="K97" s="76"/>
      <c r="L97" s="53"/>
      <c r="M97" s="8"/>
    </row>
    <row r="98" spans="1:13" x14ac:dyDescent="0.25">
      <c r="A98" s="56"/>
      <c r="B98" s="15"/>
      <c r="C98" s="13"/>
      <c r="D98" s="8" t="s">
        <v>307</v>
      </c>
      <c r="E98" s="56"/>
      <c r="F98" s="56"/>
      <c r="G98" s="8"/>
      <c r="H98" s="70"/>
      <c r="I98" s="73"/>
      <c r="J98" s="73"/>
      <c r="K98" s="76"/>
      <c r="L98" s="53"/>
      <c r="M98" s="8"/>
    </row>
    <row r="99" spans="1:13" x14ac:dyDescent="0.25">
      <c r="A99" s="56"/>
      <c r="B99" s="15"/>
      <c r="C99" s="13"/>
      <c r="D99" s="8" t="s">
        <v>94</v>
      </c>
      <c r="E99" s="56"/>
      <c r="F99" s="56"/>
      <c r="G99" s="8"/>
      <c r="H99" s="70"/>
      <c r="I99" s="73"/>
      <c r="J99" s="73"/>
      <c r="K99" s="76"/>
      <c r="L99" s="53"/>
      <c r="M99" s="8"/>
    </row>
    <row r="100" spans="1:13" x14ac:dyDescent="0.25">
      <c r="A100" s="56"/>
      <c r="B100" s="15"/>
      <c r="C100" s="13"/>
      <c r="D100" s="8" t="s">
        <v>239</v>
      </c>
      <c r="E100" s="56"/>
      <c r="F100" s="56"/>
      <c r="G100" s="8"/>
      <c r="H100" s="70"/>
      <c r="I100" s="73"/>
      <c r="J100" s="73"/>
      <c r="K100" s="76"/>
      <c r="L100" s="53"/>
      <c r="M100" s="8"/>
    </row>
    <row r="101" spans="1:13" x14ac:dyDescent="0.25">
      <c r="A101" s="56"/>
      <c r="B101" s="15"/>
      <c r="C101" s="13"/>
      <c r="D101" s="8" t="s">
        <v>95</v>
      </c>
      <c r="E101" s="56"/>
      <c r="F101" s="56"/>
      <c r="G101" s="8"/>
      <c r="H101" s="70"/>
      <c r="I101" s="73"/>
      <c r="J101" s="73"/>
      <c r="K101" s="76"/>
      <c r="L101" s="53"/>
      <c r="M101" s="8"/>
    </row>
    <row r="102" spans="1:13" x14ac:dyDescent="0.25">
      <c r="A102" s="56"/>
      <c r="B102" s="15"/>
      <c r="C102" s="13"/>
      <c r="D102" s="8" t="s">
        <v>96</v>
      </c>
      <c r="E102" s="56"/>
      <c r="F102" s="56"/>
      <c r="G102" s="8"/>
      <c r="H102" s="70"/>
      <c r="I102" s="73"/>
      <c r="J102" s="73"/>
      <c r="K102" s="76"/>
      <c r="L102" s="53"/>
      <c r="M102" s="8"/>
    </row>
    <row r="103" spans="1:13" x14ac:dyDescent="0.25">
      <c r="A103" s="56"/>
      <c r="B103" s="15"/>
      <c r="C103" s="13"/>
      <c r="D103" s="8"/>
      <c r="E103" s="56"/>
      <c r="F103" s="56"/>
      <c r="G103" s="8"/>
      <c r="H103" s="70"/>
      <c r="I103" s="73"/>
      <c r="J103" s="73"/>
      <c r="K103" s="76"/>
      <c r="L103" s="53"/>
      <c r="M103" s="8"/>
    </row>
    <row r="104" spans="1:13" x14ac:dyDescent="0.25">
      <c r="A104" s="56"/>
      <c r="B104" s="15"/>
      <c r="C104" s="13"/>
      <c r="D104" s="8"/>
      <c r="E104" s="56"/>
      <c r="F104" s="56"/>
      <c r="G104" s="8"/>
      <c r="H104" s="70"/>
      <c r="I104" s="73"/>
      <c r="J104" s="73"/>
      <c r="K104" s="76"/>
      <c r="L104" s="53"/>
      <c r="M104" s="8"/>
    </row>
    <row r="105" spans="1:13" x14ac:dyDescent="0.25">
      <c r="A105" s="56"/>
      <c r="B105" s="15"/>
      <c r="C105" s="13"/>
      <c r="D105" s="8"/>
      <c r="E105" s="56"/>
      <c r="F105" s="56"/>
      <c r="G105" s="8"/>
      <c r="H105" s="70"/>
      <c r="I105" s="73"/>
      <c r="J105" s="73"/>
      <c r="K105" s="76"/>
      <c r="L105" s="53"/>
      <c r="M105" s="8"/>
    </row>
    <row r="106" spans="1:13" x14ac:dyDescent="0.25">
      <c r="A106" s="56"/>
      <c r="B106" s="15"/>
      <c r="C106" s="4"/>
      <c r="D106" s="8"/>
      <c r="E106" s="56"/>
      <c r="F106" s="56"/>
      <c r="G106" s="8"/>
      <c r="H106" s="70"/>
      <c r="I106" s="73"/>
      <c r="J106" s="73"/>
      <c r="K106" s="76"/>
      <c r="L106" s="53"/>
      <c r="M106" s="8"/>
    </row>
    <row r="107" spans="1:13" x14ac:dyDescent="0.25">
      <c r="A107" s="56"/>
      <c r="B107" s="15"/>
      <c r="C107" s="4"/>
      <c r="D107" s="8"/>
      <c r="E107" s="56"/>
      <c r="F107" s="56"/>
      <c r="G107" s="8"/>
      <c r="H107" s="70"/>
      <c r="I107" s="73"/>
      <c r="J107" s="73"/>
      <c r="K107" s="76"/>
      <c r="L107" s="54"/>
      <c r="M107" s="8"/>
    </row>
    <row r="108" spans="1:13" x14ac:dyDescent="0.25">
      <c r="A108" s="55" t="s">
        <v>97</v>
      </c>
      <c r="B108" s="14"/>
      <c r="C108" s="12"/>
      <c r="D108" s="7" t="s">
        <v>297</v>
      </c>
      <c r="E108" s="66">
        <v>17899</v>
      </c>
      <c r="F108" s="55">
        <v>1</v>
      </c>
      <c r="G108" s="7" t="s">
        <v>78</v>
      </c>
      <c r="H108" s="69"/>
      <c r="I108" s="72">
        <f>F108*H108</f>
        <v>0</v>
      </c>
      <c r="J108" s="72">
        <f>1.21*I108</f>
        <v>0</v>
      </c>
      <c r="K108" s="75" t="s">
        <v>276</v>
      </c>
      <c r="L108" s="52"/>
      <c r="M108" s="7"/>
    </row>
    <row r="109" spans="1:13" x14ac:dyDescent="0.25">
      <c r="A109" s="56"/>
      <c r="B109" s="15"/>
      <c r="C109" s="13"/>
      <c r="D109" s="8" t="s">
        <v>298</v>
      </c>
      <c r="E109" s="56"/>
      <c r="F109" s="56"/>
      <c r="G109" s="8"/>
      <c r="H109" s="70"/>
      <c r="I109" s="73"/>
      <c r="J109" s="73"/>
      <c r="K109" s="76"/>
      <c r="L109" s="53"/>
      <c r="M109" s="8"/>
    </row>
    <row r="110" spans="1:13" x14ac:dyDescent="0.25">
      <c r="A110" s="56"/>
      <c r="B110" s="15"/>
      <c r="C110" s="13"/>
      <c r="D110" s="8" t="s">
        <v>98</v>
      </c>
      <c r="E110" s="56"/>
      <c r="F110" s="56"/>
      <c r="G110" s="8"/>
      <c r="H110" s="70"/>
      <c r="I110" s="73"/>
      <c r="J110" s="73"/>
      <c r="K110" s="76"/>
      <c r="L110" s="53"/>
      <c r="M110" s="8"/>
    </row>
    <row r="111" spans="1:13" ht="30" x14ac:dyDescent="0.25">
      <c r="A111" s="56"/>
      <c r="B111" s="15"/>
      <c r="C111" s="13"/>
      <c r="D111" s="37" t="s">
        <v>299</v>
      </c>
      <c r="E111" s="56"/>
      <c r="F111" s="56"/>
      <c r="G111" s="8"/>
      <c r="H111" s="70"/>
      <c r="I111" s="73"/>
      <c r="J111" s="73"/>
      <c r="K111" s="76"/>
      <c r="L111" s="53"/>
      <c r="M111" s="8"/>
    </row>
    <row r="112" spans="1:13" x14ac:dyDescent="0.25">
      <c r="A112" s="56"/>
      <c r="B112" s="15"/>
      <c r="C112" s="13"/>
      <c r="D112" s="8"/>
      <c r="E112" s="56"/>
      <c r="F112" s="56"/>
      <c r="G112" s="8"/>
      <c r="H112" s="70"/>
      <c r="I112" s="73"/>
      <c r="J112" s="73"/>
      <c r="K112" s="76"/>
      <c r="L112" s="53"/>
      <c r="M112" s="8"/>
    </row>
    <row r="113" spans="1:13" x14ac:dyDescent="0.25">
      <c r="A113" s="56"/>
      <c r="B113" s="15"/>
      <c r="C113" s="13"/>
      <c r="D113" s="8"/>
      <c r="E113" s="56"/>
      <c r="F113" s="56"/>
      <c r="G113" s="8"/>
      <c r="H113" s="70"/>
      <c r="I113" s="73"/>
      <c r="J113" s="73"/>
      <c r="K113" s="76"/>
      <c r="L113" s="53"/>
      <c r="M113" s="8"/>
    </row>
    <row r="114" spans="1:13" x14ac:dyDescent="0.25">
      <c r="A114" s="56"/>
      <c r="B114" s="15"/>
      <c r="C114" s="13"/>
      <c r="D114" s="8"/>
      <c r="E114" s="56"/>
      <c r="F114" s="56"/>
      <c r="G114" s="8"/>
      <c r="H114" s="70"/>
      <c r="I114" s="73"/>
      <c r="J114" s="73"/>
      <c r="K114" s="76"/>
      <c r="L114" s="53"/>
      <c r="M114" s="8"/>
    </row>
    <row r="115" spans="1:13" x14ac:dyDescent="0.25">
      <c r="A115" s="56"/>
      <c r="B115" s="15"/>
      <c r="C115" s="13"/>
      <c r="D115" s="8"/>
      <c r="E115" s="56"/>
      <c r="F115" s="56"/>
      <c r="G115" s="8"/>
      <c r="H115" s="70"/>
      <c r="I115" s="73"/>
      <c r="J115" s="73"/>
      <c r="K115" s="76"/>
      <c r="L115" s="53"/>
      <c r="M115" s="8"/>
    </row>
    <row r="116" spans="1:13" x14ac:dyDescent="0.25">
      <c r="A116" s="56"/>
      <c r="B116" s="15"/>
      <c r="C116" s="13"/>
      <c r="D116" s="8"/>
      <c r="E116" s="56"/>
      <c r="F116" s="56"/>
      <c r="G116" s="8"/>
      <c r="H116" s="70"/>
      <c r="I116" s="73"/>
      <c r="J116" s="73"/>
      <c r="K116" s="76"/>
      <c r="L116" s="53"/>
      <c r="M116" s="8"/>
    </row>
    <row r="117" spans="1:13" x14ac:dyDescent="0.25">
      <c r="A117" s="56"/>
      <c r="B117" s="15"/>
      <c r="C117" s="13"/>
      <c r="D117" s="8"/>
      <c r="E117" s="56"/>
      <c r="F117" s="56"/>
      <c r="G117" s="8"/>
      <c r="H117" s="70"/>
      <c r="I117" s="73"/>
      <c r="J117" s="73"/>
      <c r="K117" s="76"/>
      <c r="L117" s="53"/>
      <c r="M117" s="8"/>
    </row>
    <row r="118" spans="1:13" x14ac:dyDescent="0.25">
      <c r="A118" s="56"/>
      <c r="B118" s="15"/>
      <c r="C118" s="13"/>
      <c r="D118" s="8"/>
      <c r="E118" s="56"/>
      <c r="F118" s="56"/>
      <c r="G118" s="8"/>
      <c r="H118" s="70"/>
      <c r="I118" s="73"/>
      <c r="J118" s="73"/>
      <c r="K118" s="76"/>
      <c r="L118" s="53"/>
      <c r="M118" s="8"/>
    </row>
    <row r="119" spans="1:13" x14ac:dyDescent="0.25">
      <c r="A119" s="56"/>
      <c r="B119" s="15"/>
      <c r="C119" s="13"/>
      <c r="D119" s="8"/>
      <c r="E119" s="56"/>
      <c r="F119" s="56"/>
      <c r="G119" s="8"/>
      <c r="H119" s="70"/>
      <c r="I119" s="73"/>
      <c r="J119" s="73"/>
      <c r="K119" s="76"/>
      <c r="L119" s="53"/>
      <c r="M119" s="8"/>
    </row>
    <row r="120" spans="1:13" x14ac:dyDescent="0.25">
      <c r="A120" s="56"/>
      <c r="B120" s="15"/>
      <c r="C120" s="13"/>
      <c r="D120" s="8"/>
      <c r="E120" s="56"/>
      <c r="F120" s="56"/>
      <c r="G120" s="8"/>
      <c r="H120" s="70"/>
      <c r="I120" s="73"/>
      <c r="J120" s="73"/>
      <c r="K120" s="76"/>
      <c r="L120" s="53"/>
      <c r="M120" s="8"/>
    </row>
    <row r="121" spans="1:13" x14ac:dyDescent="0.25">
      <c r="A121" s="56"/>
      <c r="B121" s="15"/>
      <c r="C121" s="13"/>
      <c r="D121" s="8"/>
      <c r="E121" s="56"/>
      <c r="F121" s="56"/>
      <c r="G121" s="8"/>
      <c r="H121" s="70"/>
      <c r="I121" s="73"/>
      <c r="J121" s="73"/>
      <c r="K121" s="76"/>
      <c r="L121" s="53"/>
      <c r="M121" s="8"/>
    </row>
    <row r="122" spans="1:13" x14ac:dyDescent="0.25">
      <c r="A122" s="56"/>
      <c r="B122" s="15"/>
      <c r="C122" s="13"/>
      <c r="D122" s="8"/>
      <c r="E122" s="56"/>
      <c r="F122" s="56"/>
      <c r="G122" s="8"/>
      <c r="H122" s="70"/>
      <c r="I122" s="73"/>
      <c r="J122" s="73"/>
      <c r="K122" s="76"/>
      <c r="L122" s="53"/>
      <c r="M122" s="8"/>
    </row>
    <row r="123" spans="1:13" x14ac:dyDescent="0.25">
      <c r="A123" s="56"/>
      <c r="B123" s="15"/>
      <c r="C123" s="4"/>
      <c r="D123" s="8"/>
      <c r="E123" s="56"/>
      <c r="F123" s="56"/>
      <c r="G123" s="8"/>
      <c r="H123" s="70"/>
      <c r="I123" s="73"/>
      <c r="J123" s="73"/>
      <c r="K123" s="76"/>
      <c r="L123" s="53"/>
      <c r="M123" s="8"/>
    </row>
    <row r="124" spans="1:13" x14ac:dyDescent="0.25">
      <c r="A124" s="56"/>
      <c r="B124" s="15"/>
      <c r="C124" s="4"/>
      <c r="D124" s="8"/>
      <c r="E124" s="56"/>
      <c r="F124" s="56"/>
      <c r="G124" s="8"/>
      <c r="H124" s="70"/>
      <c r="I124" s="73"/>
      <c r="J124" s="73"/>
      <c r="K124" s="76"/>
      <c r="L124" s="54"/>
      <c r="M124" s="8"/>
    </row>
    <row r="125" spans="1:13" x14ac:dyDescent="0.25">
      <c r="A125" s="78" t="s">
        <v>300</v>
      </c>
      <c r="B125" s="14"/>
      <c r="C125" s="12"/>
      <c r="D125" s="7" t="s">
        <v>99</v>
      </c>
      <c r="E125" s="66">
        <v>17899</v>
      </c>
      <c r="F125" s="55">
        <v>20</v>
      </c>
      <c r="G125" s="7" t="s">
        <v>104</v>
      </c>
      <c r="H125" s="69"/>
      <c r="I125" s="72">
        <f>F125*H125</f>
        <v>0</v>
      </c>
      <c r="J125" s="72">
        <f>1.21*I125</f>
        <v>0</v>
      </c>
      <c r="K125" s="75" t="s">
        <v>276</v>
      </c>
      <c r="L125" s="52"/>
      <c r="M125" s="7"/>
    </row>
    <row r="126" spans="1:13" x14ac:dyDescent="0.25">
      <c r="A126" s="56"/>
      <c r="B126" s="15"/>
      <c r="C126" s="13"/>
      <c r="D126" s="18"/>
      <c r="E126" s="56"/>
      <c r="F126" s="56"/>
      <c r="G126" s="8"/>
      <c r="H126" s="70"/>
      <c r="I126" s="73"/>
      <c r="J126" s="73"/>
      <c r="K126" s="76"/>
      <c r="L126" s="53"/>
      <c r="M126" s="8"/>
    </row>
    <row r="127" spans="1:13" x14ac:dyDescent="0.25">
      <c r="A127" s="56"/>
      <c r="B127" s="15"/>
      <c r="C127" s="13"/>
      <c r="D127" s="8" t="s">
        <v>255</v>
      </c>
      <c r="E127" s="56"/>
      <c r="F127" s="56"/>
      <c r="G127" s="8"/>
      <c r="H127" s="70"/>
      <c r="I127" s="73"/>
      <c r="J127" s="73"/>
      <c r="K127" s="76"/>
      <c r="L127" s="53"/>
      <c r="M127" s="8"/>
    </row>
    <row r="128" spans="1:13" x14ac:dyDescent="0.25">
      <c r="A128" s="56"/>
      <c r="B128" s="15"/>
      <c r="C128" s="13"/>
      <c r="D128" s="8" t="s">
        <v>103</v>
      </c>
      <c r="E128" s="56"/>
      <c r="F128" s="56"/>
      <c r="G128" s="8"/>
      <c r="H128" s="70"/>
      <c r="I128" s="73"/>
      <c r="J128" s="73"/>
      <c r="K128" s="76"/>
      <c r="L128" s="53"/>
      <c r="M128" s="8"/>
    </row>
    <row r="129" spans="1:13" x14ac:dyDescent="0.25">
      <c r="A129" s="56"/>
      <c r="B129" s="15"/>
      <c r="C129" s="13"/>
      <c r="D129" t="s">
        <v>102</v>
      </c>
      <c r="E129" s="56"/>
      <c r="F129" s="56"/>
      <c r="G129" s="8"/>
      <c r="H129" s="70"/>
      <c r="I129" s="73"/>
      <c r="J129" s="73"/>
      <c r="K129" s="76"/>
      <c r="L129" s="53"/>
      <c r="M129" s="8"/>
    </row>
    <row r="130" spans="1:13" ht="30" x14ac:dyDescent="0.25">
      <c r="A130" s="56"/>
      <c r="B130" s="15"/>
      <c r="C130" s="13"/>
      <c r="D130" s="37" t="s">
        <v>100</v>
      </c>
      <c r="E130" s="56"/>
      <c r="F130" s="56"/>
      <c r="G130" s="8"/>
      <c r="H130" s="70"/>
      <c r="I130" s="73"/>
      <c r="J130" s="73"/>
      <c r="K130" s="76"/>
      <c r="L130" s="53"/>
      <c r="M130" s="8"/>
    </row>
    <row r="131" spans="1:13" ht="30" x14ac:dyDescent="0.25">
      <c r="A131" s="56"/>
      <c r="B131" s="15"/>
      <c r="C131" s="13"/>
      <c r="D131" s="37" t="s">
        <v>296</v>
      </c>
      <c r="E131" s="56"/>
      <c r="F131" s="56"/>
      <c r="G131" s="8"/>
      <c r="H131" s="70"/>
      <c r="I131" s="73"/>
      <c r="J131" s="73"/>
      <c r="K131" s="76"/>
      <c r="L131" s="53"/>
      <c r="M131" s="8"/>
    </row>
    <row r="132" spans="1:13" x14ac:dyDescent="0.25">
      <c r="A132" s="56"/>
      <c r="B132" s="15"/>
      <c r="C132" s="13"/>
      <c r="D132" s="8" t="s">
        <v>101</v>
      </c>
      <c r="E132" s="56"/>
      <c r="F132" s="56"/>
      <c r="G132" s="8"/>
      <c r="H132" s="70"/>
      <c r="I132" s="73"/>
      <c r="J132" s="73"/>
      <c r="K132" s="76"/>
      <c r="L132" s="53"/>
      <c r="M132" s="8"/>
    </row>
    <row r="133" spans="1:13" x14ac:dyDescent="0.25">
      <c r="A133" s="56"/>
      <c r="B133" s="15"/>
      <c r="C133" s="13"/>
      <c r="D133" s="8" t="s">
        <v>191</v>
      </c>
      <c r="E133" s="56"/>
      <c r="F133" s="56"/>
      <c r="G133" s="8"/>
      <c r="H133" s="70"/>
      <c r="I133" s="73"/>
      <c r="J133" s="73"/>
      <c r="K133" s="76"/>
      <c r="L133" s="53"/>
      <c r="M133" s="8"/>
    </row>
    <row r="134" spans="1:13" x14ac:dyDescent="0.25">
      <c r="A134" s="56"/>
      <c r="B134" s="15"/>
      <c r="C134" s="13"/>
      <c r="D134" s="8" t="s">
        <v>192</v>
      </c>
      <c r="E134" s="56"/>
      <c r="F134" s="56"/>
      <c r="G134" s="8"/>
      <c r="H134" s="70"/>
      <c r="I134" s="73"/>
      <c r="J134" s="73"/>
      <c r="K134" s="76"/>
      <c r="L134" s="53"/>
      <c r="M134" s="8"/>
    </row>
    <row r="135" spans="1:13" x14ac:dyDescent="0.25">
      <c r="A135" s="56"/>
      <c r="B135" s="15"/>
      <c r="C135" s="13"/>
      <c r="D135" s="8" t="s">
        <v>193</v>
      </c>
      <c r="E135" s="56"/>
      <c r="F135" s="56"/>
      <c r="G135" s="8"/>
      <c r="H135" s="70"/>
      <c r="I135" s="73"/>
      <c r="J135" s="73"/>
      <c r="K135" s="76"/>
      <c r="L135" s="53"/>
      <c r="M135" s="8"/>
    </row>
    <row r="136" spans="1:13" x14ac:dyDescent="0.25">
      <c r="A136" s="56"/>
      <c r="B136" s="15"/>
      <c r="C136" s="13"/>
      <c r="D136" s="8" t="s">
        <v>194</v>
      </c>
      <c r="E136" s="56"/>
      <c r="F136" s="56"/>
      <c r="G136" s="8"/>
      <c r="H136" s="70"/>
      <c r="I136" s="73"/>
      <c r="J136" s="73"/>
      <c r="K136" s="76"/>
      <c r="L136" s="53"/>
      <c r="M136" s="8"/>
    </row>
    <row r="137" spans="1:13" x14ac:dyDescent="0.25">
      <c r="A137" s="56"/>
      <c r="B137" s="15"/>
      <c r="C137" s="13"/>
      <c r="D137" s="8"/>
      <c r="E137" s="56"/>
      <c r="F137" s="56"/>
      <c r="G137" s="8"/>
      <c r="H137" s="70"/>
      <c r="I137" s="73"/>
      <c r="J137" s="73"/>
      <c r="K137" s="76"/>
      <c r="L137" s="54"/>
      <c r="M137" s="8"/>
    </row>
    <row r="138" spans="1:13" x14ac:dyDescent="0.25">
      <c r="A138" s="55" t="s">
        <v>105</v>
      </c>
      <c r="B138" s="14"/>
      <c r="C138" s="12"/>
      <c r="D138" s="7" t="s">
        <v>106</v>
      </c>
      <c r="E138" s="66">
        <v>18264</v>
      </c>
      <c r="F138" s="55">
        <v>10</v>
      </c>
      <c r="G138" s="7" t="s">
        <v>78</v>
      </c>
      <c r="H138" s="69"/>
      <c r="I138" s="72">
        <f>F138*H138</f>
        <v>0</v>
      </c>
      <c r="J138" s="72">
        <f>1.21*I138</f>
        <v>0</v>
      </c>
      <c r="K138" s="75" t="s">
        <v>276</v>
      </c>
      <c r="L138" s="52"/>
      <c r="M138" s="7"/>
    </row>
    <row r="139" spans="1:13" x14ac:dyDescent="0.25">
      <c r="A139" s="56"/>
      <c r="B139" s="15"/>
      <c r="C139" s="13"/>
      <c r="D139" s="8" t="s">
        <v>107</v>
      </c>
      <c r="E139" s="56"/>
      <c r="F139" s="56"/>
      <c r="G139" s="8"/>
      <c r="H139" s="70"/>
      <c r="I139" s="73"/>
      <c r="J139" s="73"/>
      <c r="K139" s="76"/>
      <c r="L139" s="53"/>
      <c r="M139" s="8"/>
    </row>
    <row r="140" spans="1:13" x14ac:dyDescent="0.25">
      <c r="A140" s="56"/>
      <c r="B140" s="15"/>
      <c r="C140" s="13"/>
      <c r="D140" s="8" t="s">
        <v>108</v>
      </c>
      <c r="E140" s="56"/>
      <c r="F140" s="56"/>
      <c r="G140" s="8"/>
      <c r="H140" s="70"/>
      <c r="I140" s="73"/>
      <c r="J140" s="73"/>
      <c r="K140" s="76"/>
      <c r="L140" s="53"/>
      <c r="M140" s="8"/>
    </row>
    <row r="141" spans="1:13" x14ac:dyDescent="0.25">
      <c r="A141" s="56"/>
      <c r="B141" s="15"/>
      <c r="C141" s="13"/>
      <c r="D141" s="8" t="s">
        <v>109</v>
      </c>
      <c r="E141" s="56"/>
      <c r="F141" s="56"/>
      <c r="G141" s="8"/>
      <c r="H141" s="70"/>
      <c r="I141" s="73"/>
      <c r="J141" s="73"/>
      <c r="K141" s="76"/>
      <c r="L141" s="53"/>
      <c r="M141" s="8"/>
    </row>
    <row r="142" spans="1:13" x14ac:dyDescent="0.25">
      <c r="A142" s="56"/>
      <c r="B142" s="15"/>
      <c r="C142" s="13"/>
      <c r="D142" s="8" t="s">
        <v>110</v>
      </c>
      <c r="E142" s="56"/>
      <c r="F142" s="56"/>
      <c r="G142" s="8"/>
      <c r="H142" s="70"/>
      <c r="I142" s="73"/>
      <c r="J142" s="73"/>
      <c r="K142" s="76"/>
      <c r="L142" s="53"/>
      <c r="M142" s="8"/>
    </row>
    <row r="143" spans="1:13" x14ac:dyDescent="0.25">
      <c r="A143" s="56"/>
      <c r="B143" s="15"/>
      <c r="C143" s="13"/>
      <c r="D143" s="8" t="s">
        <v>111</v>
      </c>
      <c r="E143" s="56"/>
      <c r="F143" s="56"/>
      <c r="G143" s="8"/>
      <c r="H143" s="70"/>
      <c r="I143" s="73"/>
      <c r="J143" s="73"/>
      <c r="K143" s="76"/>
      <c r="L143" s="53"/>
      <c r="M143" s="8"/>
    </row>
    <row r="144" spans="1:13" x14ac:dyDescent="0.25">
      <c r="A144" s="56"/>
      <c r="B144" s="15"/>
      <c r="C144" s="13"/>
      <c r="D144" s="8"/>
      <c r="E144" s="56"/>
      <c r="F144" s="56"/>
      <c r="G144" s="8"/>
      <c r="H144" s="70"/>
      <c r="I144" s="73"/>
      <c r="J144" s="73"/>
      <c r="K144" s="76"/>
      <c r="L144" s="53"/>
      <c r="M144" s="8"/>
    </row>
    <row r="145" spans="1:13" x14ac:dyDescent="0.25">
      <c r="A145" s="56"/>
      <c r="B145" s="15"/>
      <c r="C145" s="13"/>
      <c r="D145" s="8"/>
      <c r="E145" s="56"/>
      <c r="F145" s="56"/>
      <c r="G145" s="8"/>
      <c r="H145" s="70"/>
      <c r="I145" s="73"/>
      <c r="J145" s="73"/>
      <c r="K145" s="76"/>
      <c r="L145" s="53"/>
      <c r="M145" s="8"/>
    </row>
    <row r="146" spans="1:13" x14ac:dyDescent="0.25">
      <c r="A146" s="56"/>
      <c r="B146" s="15"/>
      <c r="C146" s="13"/>
      <c r="D146" s="8"/>
      <c r="E146" s="56"/>
      <c r="F146" s="56"/>
      <c r="G146" s="8"/>
      <c r="H146" s="70"/>
      <c r="I146" s="73"/>
      <c r="J146" s="73"/>
      <c r="K146" s="76"/>
      <c r="L146" s="53"/>
      <c r="M146" s="8"/>
    </row>
    <row r="147" spans="1:13" x14ac:dyDescent="0.25">
      <c r="A147" s="56"/>
      <c r="B147" s="15"/>
      <c r="C147" s="13"/>
      <c r="D147" s="8"/>
      <c r="E147" s="56"/>
      <c r="F147" s="56"/>
      <c r="G147" s="8"/>
      <c r="H147" s="70"/>
      <c r="I147" s="73"/>
      <c r="J147" s="73"/>
      <c r="K147" s="76"/>
      <c r="L147" s="53"/>
      <c r="M147" s="8"/>
    </row>
    <row r="148" spans="1:13" x14ac:dyDescent="0.25">
      <c r="A148" s="56"/>
      <c r="B148" s="15"/>
      <c r="C148" s="13"/>
      <c r="D148" s="8"/>
      <c r="E148" s="56"/>
      <c r="F148" s="56"/>
      <c r="G148" s="8"/>
      <c r="H148" s="70"/>
      <c r="I148" s="73"/>
      <c r="J148" s="73"/>
      <c r="K148" s="76"/>
      <c r="L148" s="53"/>
      <c r="M148" s="8"/>
    </row>
    <row r="149" spans="1:13" x14ac:dyDescent="0.25">
      <c r="A149" s="56"/>
      <c r="B149" s="15"/>
      <c r="C149" s="13"/>
      <c r="D149" s="8"/>
      <c r="E149" s="56"/>
      <c r="F149" s="56"/>
      <c r="G149" s="8"/>
      <c r="H149" s="70"/>
      <c r="I149" s="73"/>
      <c r="J149" s="73"/>
      <c r="K149" s="76"/>
      <c r="L149" s="53"/>
      <c r="M149" s="8"/>
    </row>
    <row r="150" spans="1:13" x14ac:dyDescent="0.25">
      <c r="A150" s="56"/>
      <c r="B150" s="15"/>
      <c r="C150" s="13"/>
      <c r="D150" s="8"/>
      <c r="E150" s="56"/>
      <c r="F150" s="56"/>
      <c r="G150" s="8"/>
      <c r="H150" s="70"/>
      <c r="I150" s="73"/>
      <c r="J150" s="73"/>
      <c r="K150" s="76"/>
      <c r="L150" s="54"/>
      <c r="M150" s="8"/>
    </row>
    <row r="151" spans="1:13" x14ac:dyDescent="0.25">
      <c r="A151" s="55" t="s">
        <v>112</v>
      </c>
      <c r="B151" s="14"/>
      <c r="C151" s="12"/>
      <c r="D151" s="7" t="s">
        <v>113</v>
      </c>
      <c r="E151" s="66">
        <v>18994</v>
      </c>
      <c r="F151" s="55">
        <v>20</v>
      </c>
      <c r="G151" s="7" t="s">
        <v>119</v>
      </c>
      <c r="H151" s="69"/>
      <c r="I151" s="72">
        <f>F151*H151</f>
        <v>0</v>
      </c>
      <c r="J151" s="72">
        <f>1.21*I151</f>
        <v>0</v>
      </c>
      <c r="K151" s="75" t="s">
        <v>276</v>
      </c>
      <c r="L151" s="52"/>
      <c r="M151" s="7"/>
    </row>
    <row r="152" spans="1:13" x14ac:dyDescent="0.25">
      <c r="A152" s="56"/>
      <c r="B152" s="15"/>
      <c r="C152" s="13"/>
      <c r="D152" s="18" t="s">
        <v>114</v>
      </c>
      <c r="E152" s="56"/>
      <c r="F152" s="56"/>
      <c r="G152" s="8"/>
      <c r="H152" s="70"/>
      <c r="I152" s="73"/>
      <c r="J152" s="73"/>
      <c r="K152" s="76"/>
      <c r="L152" s="53"/>
      <c r="M152" s="8"/>
    </row>
    <row r="153" spans="1:13" x14ac:dyDescent="0.25">
      <c r="A153" s="56"/>
      <c r="B153" s="15"/>
      <c r="C153" s="13"/>
      <c r="D153" s="8" t="s">
        <v>115</v>
      </c>
      <c r="E153" s="56"/>
      <c r="F153" s="56"/>
      <c r="G153" s="8"/>
      <c r="H153" s="70"/>
      <c r="I153" s="73"/>
      <c r="J153" s="73"/>
      <c r="K153" s="76"/>
      <c r="L153" s="53"/>
      <c r="M153" s="8"/>
    </row>
    <row r="154" spans="1:13" x14ac:dyDescent="0.25">
      <c r="A154" s="56"/>
      <c r="B154" s="15"/>
      <c r="C154" s="13"/>
      <c r="D154" s="8" t="s">
        <v>116</v>
      </c>
      <c r="E154" s="56"/>
      <c r="F154" s="56"/>
      <c r="G154" s="8"/>
      <c r="H154" s="70"/>
      <c r="I154" s="73"/>
      <c r="J154" s="73"/>
      <c r="K154" s="76"/>
      <c r="L154" s="53"/>
      <c r="M154" s="8"/>
    </row>
    <row r="155" spans="1:13" x14ac:dyDescent="0.25">
      <c r="A155" s="56"/>
      <c r="B155" s="15"/>
      <c r="C155" s="13"/>
      <c r="D155" t="s">
        <v>117</v>
      </c>
      <c r="E155" s="56"/>
      <c r="F155" s="56"/>
      <c r="G155" s="8"/>
      <c r="H155" s="70"/>
      <c r="I155" s="73"/>
      <c r="J155" s="73"/>
      <c r="K155" s="76"/>
      <c r="L155" s="53"/>
      <c r="M155" s="8"/>
    </row>
    <row r="156" spans="1:13" x14ac:dyDescent="0.25">
      <c r="A156" s="56"/>
      <c r="B156" s="15"/>
      <c r="C156" s="13"/>
      <c r="D156" s="8" t="s">
        <v>118</v>
      </c>
      <c r="E156" s="56"/>
      <c r="F156" s="56"/>
      <c r="G156" s="8"/>
      <c r="H156" s="70"/>
      <c r="I156" s="73"/>
      <c r="J156" s="73"/>
      <c r="K156" s="76"/>
      <c r="L156" s="53"/>
      <c r="M156" s="8"/>
    </row>
    <row r="157" spans="1:13" x14ac:dyDescent="0.25">
      <c r="A157" s="56"/>
      <c r="B157" s="15"/>
      <c r="C157" s="13"/>
      <c r="D157" s="8" t="s">
        <v>196</v>
      </c>
      <c r="E157" s="56"/>
      <c r="F157" s="56"/>
      <c r="G157" s="8"/>
      <c r="H157" s="70"/>
      <c r="I157" s="73"/>
      <c r="J157" s="73"/>
      <c r="K157" s="76"/>
      <c r="L157" s="53"/>
      <c r="M157" s="8"/>
    </row>
    <row r="158" spans="1:13" x14ac:dyDescent="0.25">
      <c r="A158" s="56"/>
      <c r="B158" s="15"/>
      <c r="C158" s="13"/>
      <c r="D158" s="17" t="s">
        <v>197</v>
      </c>
      <c r="E158" s="56"/>
      <c r="F158" s="56"/>
      <c r="G158" s="8"/>
      <c r="H158" s="70"/>
      <c r="I158" s="73"/>
      <c r="J158" s="73"/>
      <c r="K158" s="76"/>
      <c r="L158" s="53"/>
      <c r="M158" s="8"/>
    </row>
    <row r="159" spans="1:13" x14ac:dyDescent="0.25">
      <c r="A159" s="56"/>
      <c r="B159" s="15"/>
      <c r="C159" s="13"/>
      <c r="D159" s="8" t="s">
        <v>198</v>
      </c>
      <c r="E159" s="56"/>
      <c r="F159" s="56"/>
      <c r="G159" s="8"/>
      <c r="H159" s="70"/>
      <c r="I159" s="73"/>
      <c r="J159" s="73"/>
      <c r="K159" s="76"/>
      <c r="L159" s="53"/>
      <c r="M159" s="8"/>
    </row>
    <row r="160" spans="1:13" x14ac:dyDescent="0.25">
      <c r="A160" s="56"/>
      <c r="B160" s="15"/>
      <c r="C160" s="13"/>
      <c r="D160" s="8" t="s">
        <v>199</v>
      </c>
      <c r="E160" s="56"/>
      <c r="F160" s="56"/>
      <c r="G160" s="8"/>
      <c r="H160" s="70"/>
      <c r="I160" s="73"/>
      <c r="J160" s="73"/>
      <c r="K160" s="76"/>
      <c r="L160" s="53"/>
      <c r="M160" s="8"/>
    </row>
    <row r="161" spans="1:13" x14ac:dyDescent="0.25">
      <c r="A161" s="56"/>
      <c r="B161" s="15"/>
      <c r="C161" s="13"/>
      <c r="D161" s="8"/>
      <c r="E161" s="56"/>
      <c r="F161" s="56"/>
      <c r="G161" s="8"/>
      <c r="H161" s="70"/>
      <c r="I161" s="73"/>
      <c r="J161" s="73"/>
      <c r="K161" s="76"/>
      <c r="L161" s="53"/>
      <c r="M161" s="8"/>
    </row>
    <row r="162" spans="1:13" x14ac:dyDescent="0.25">
      <c r="A162" s="56"/>
      <c r="B162" s="15"/>
      <c r="C162" s="13"/>
      <c r="D162" s="8"/>
      <c r="E162" s="56"/>
      <c r="F162" s="56"/>
      <c r="G162" s="8"/>
      <c r="H162" s="70"/>
      <c r="I162" s="73"/>
      <c r="J162" s="73"/>
      <c r="K162" s="76"/>
      <c r="L162" s="54"/>
      <c r="M162" s="8"/>
    </row>
    <row r="163" spans="1:13" x14ac:dyDescent="0.25">
      <c r="A163" s="55" t="s">
        <v>120</v>
      </c>
      <c r="B163" s="14"/>
      <c r="C163" s="12"/>
      <c r="D163" s="7" t="s">
        <v>113</v>
      </c>
      <c r="E163" s="66">
        <v>18994</v>
      </c>
      <c r="F163" s="55">
        <v>20</v>
      </c>
      <c r="G163" s="7" t="s">
        <v>121</v>
      </c>
      <c r="H163" s="69"/>
      <c r="I163" s="72">
        <f>F163*H163</f>
        <v>0</v>
      </c>
      <c r="J163" s="72">
        <f>1.21*I163</f>
        <v>0</v>
      </c>
      <c r="K163" s="75" t="s">
        <v>276</v>
      </c>
      <c r="L163" s="52"/>
      <c r="M163" s="7"/>
    </row>
    <row r="164" spans="1:13" x14ac:dyDescent="0.25">
      <c r="A164" s="56"/>
      <c r="B164" s="15"/>
      <c r="C164" s="13"/>
      <c r="D164" s="18" t="s">
        <v>114</v>
      </c>
      <c r="E164" s="56"/>
      <c r="F164" s="56"/>
      <c r="G164" s="8"/>
      <c r="H164" s="70"/>
      <c r="I164" s="73"/>
      <c r="J164" s="73"/>
      <c r="K164" s="76"/>
      <c r="L164" s="53"/>
      <c r="M164" s="8"/>
    </row>
    <row r="165" spans="1:13" x14ac:dyDescent="0.25">
      <c r="A165" s="56"/>
      <c r="B165" s="15"/>
      <c r="C165" s="13"/>
      <c r="D165" s="8" t="s">
        <v>115</v>
      </c>
      <c r="E165" s="56"/>
      <c r="F165" s="56"/>
      <c r="G165" s="8"/>
      <c r="H165" s="70"/>
      <c r="I165" s="73"/>
      <c r="J165" s="73"/>
      <c r="K165" s="76"/>
      <c r="L165" s="53"/>
      <c r="M165" s="8"/>
    </row>
    <row r="166" spans="1:13" x14ac:dyDescent="0.25">
      <c r="A166" s="56"/>
      <c r="B166" s="15"/>
      <c r="C166" s="13"/>
      <c r="D166" s="8" t="s">
        <v>116</v>
      </c>
      <c r="E166" s="56"/>
      <c r="F166" s="56"/>
      <c r="G166" s="8"/>
      <c r="H166" s="70"/>
      <c r="I166" s="73"/>
      <c r="J166" s="73"/>
      <c r="K166" s="76"/>
      <c r="L166" s="53"/>
      <c r="M166" s="8"/>
    </row>
    <row r="167" spans="1:13" x14ac:dyDescent="0.25">
      <c r="A167" s="56"/>
      <c r="B167" s="15"/>
      <c r="C167" s="13"/>
      <c r="D167" t="s">
        <v>117</v>
      </c>
      <c r="E167" s="56"/>
      <c r="F167" s="56"/>
      <c r="G167" s="8"/>
      <c r="H167" s="70"/>
      <c r="I167" s="73"/>
      <c r="J167" s="73"/>
      <c r="K167" s="76"/>
      <c r="L167" s="53"/>
      <c r="M167" s="8"/>
    </row>
    <row r="168" spans="1:13" x14ac:dyDescent="0.25">
      <c r="A168" s="56"/>
      <c r="B168" s="15"/>
      <c r="C168" s="13"/>
      <c r="D168" s="8" t="s">
        <v>118</v>
      </c>
      <c r="E168" s="56"/>
      <c r="F168" s="56"/>
      <c r="G168" s="8"/>
      <c r="H168" s="70"/>
      <c r="I168" s="73"/>
      <c r="J168" s="73"/>
      <c r="K168" s="76"/>
      <c r="L168" s="53"/>
      <c r="M168" s="8"/>
    </row>
    <row r="169" spans="1:13" x14ac:dyDescent="0.25">
      <c r="A169" s="56"/>
      <c r="B169" s="15"/>
      <c r="C169" s="13"/>
      <c r="D169" s="8" t="s">
        <v>196</v>
      </c>
      <c r="E169" s="56"/>
      <c r="F169" s="56"/>
      <c r="G169" s="8"/>
      <c r="H169" s="70"/>
      <c r="I169" s="73"/>
      <c r="J169" s="73"/>
      <c r="K169" s="76"/>
      <c r="L169" s="53"/>
      <c r="M169" s="8"/>
    </row>
    <row r="170" spans="1:13" x14ac:dyDescent="0.25">
      <c r="A170" s="56"/>
      <c r="B170" s="15"/>
      <c r="C170" s="13"/>
      <c r="D170" s="17" t="s">
        <v>197</v>
      </c>
      <c r="E170" s="56"/>
      <c r="F170" s="56"/>
      <c r="G170" s="8"/>
      <c r="H170" s="70"/>
      <c r="I170" s="73"/>
      <c r="J170" s="73"/>
      <c r="K170" s="76"/>
      <c r="L170" s="53"/>
      <c r="M170" s="8"/>
    </row>
    <row r="171" spans="1:13" x14ac:dyDescent="0.25">
      <c r="A171" s="56"/>
      <c r="B171" s="15"/>
      <c r="C171" s="13"/>
      <c r="D171" s="8" t="s">
        <v>198</v>
      </c>
      <c r="E171" s="56"/>
      <c r="F171" s="56"/>
      <c r="G171" s="8"/>
      <c r="H171" s="70"/>
      <c r="I171" s="73"/>
      <c r="J171" s="73"/>
      <c r="K171" s="76"/>
      <c r="L171" s="53"/>
      <c r="M171" s="8"/>
    </row>
    <row r="172" spans="1:13" x14ac:dyDescent="0.25">
      <c r="A172" s="56"/>
      <c r="B172" s="15"/>
      <c r="C172" s="13"/>
      <c r="D172" s="8" t="s">
        <v>199</v>
      </c>
      <c r="E172" s="56"/>
      <c r="F172" s="56"/>
      <c r="G172" s="8"/>
      <c r="H172" s="70"/>
      <c r="I172" s="73"/>
      <c r="J172" s="73"/>
      <c r="K172" s="76"/>
      <c r="L172" s="53"/>
      <c r="M172" s="8"/>
    </row>
    <row r="173" spans="1:13" x14ac:dyDescent="0.25">
      <c r="A173" s="56"/>
      <c r="B173" s="15"/>
      <c r="C173" s="13"/>
      <c r="D173" s="8"/>
      <c r="E173" s="56"/>
      <c r="F173" s="56"/>
      <c r="G173" s="8"/>
      <c r="H173" s="70"/>
      <c r="I173" s="73"/>
      <c r="J173" s="73"/>
      <c r="K173" s="76"/>
      <c r="L173" s="53"/>
      <c r="M173" s="8"/>
    </row>
    <row r="174" spans="1:13" x14ac:dyDescent="0.25">
      <c r="A174" s="56"/>
      <c r="B174" s="15"/>
      <c r="C174" s="13"/>
      <c r="D174" s="8"/>
      <c r="E174" s="56"/>
      <c r="F174" s="56"/>
      <c r="G174" s="8"/>
      <c r="H174" s="70"/>
      <c r="I174" s="73"/>
      <c r="J174" s="73"/>
      <c r="K174" s="76"/>
      <c r="L174" s="53"/>
      <c r="M174" s="8"/>
    </row>
    <row r="175" spans="1:13" x14ac:dyDescent="0.25">
      <c r="A175" s="56"/>
      <c r="B175" s="15"/>
      <c r="C175" s="13"/>
      <c r="D175" s="8"/>
      <c r="E175" s="56"/>
      <c r="F175" s="56"/>
      <c r="G175" s="8"/>
      <c r="H175" s="70"/>
      <c r="I175" s="73"/>
      <c r="J175" s="73"/>
      <c r="K175" s="76"/>
      <c r="L175" s="54"/>
      <c r="M175" s="8"/>
    </row>
    <row r="176" spans="1:13" x14ac:dyDescent="0.25">
      <c r="A176" s="55" t="s">
        <v>127</v>
      </c>
      <c r="B176" s="14"/>
      <c r="C176" s="12"/>
      <c r="D176" s="7" t="s">
        <v>122</v>
      </c>
      <c r="E176" s="66">
        <v>18994</v>
      </c>
      <c r="F176" s="55">
        <v>1</v>
      </c>
      <c r="G176" s="7" t="s">
        <v>126</v>
      </c>
      <c r="H176" s="69"/>
      <c r="I176" s="72">
        <f>F176*H176</f>
        <v>0</v>
      </c>
      <c r="J176" s="72">
        <f>1.21*I176</f>
        <v>0</v>
      </c>
      <c r="K176" s="75" t="s">
        <v>276</v>
      </c>
      <c r="L176" s="52"/>
      <c r="M176" s="7"/>
    </row>
    <row r="177" spans="1:13" x14ac:dyDescent="0.25">
      <c r="A177" s="56"/>
      <c r="B177" s="15"/>
      <c r="C177" s="13"/>
      <c r="D177" s="8" t="s">
        <v>200</v>
      </c>
      <c r="E177" s="56"/>
      <c r="F177" s="56"/>
      <c r="G177" s="8"/>
      <c r="H177" s="70"/>
      <c r="I177" s="73"/>
      <c r="J177" s="73"/>
      <c r="K177" s="76"/>
      <c r="L177" s="53"/>
      <c r="M177" s="8"/>
    </row>
    <row r="178" spans="1:13" x14ac:dyDescent="0.25">
      <c r="A178" s="56"/>
      <c r="B178" s="15"/>
      <c r="C178" s="13"/>
      <c r="D178" s="8" t="s">
        <v>123</v>
      </c>
      <c r="E178" s="56"/>
      <c r="F178" s="56"/>
      <c r="G178" s="8"/>
      <c r="H178" s="70"/>
      <c r="I178" s="73"/>
      <c r="J178" s="73"/>
      <c r="K178" s="76"/>
      <c r="L178" s="53"/>
      <c r="M178" s="8"/>
    </row>
    <row r="179" spans="1:13" x14ac:dyDescent="0.25">
      <c r="A179" s="56"/>
      <c r="B179" s="15"/>
      <c r="C179" s="13"/>
      <c r="D179" s="8" t="s">
        <v>124</v>
      </c>
      <c r="E179" s="56"/>
      <c r="F179" s="56"/>
      <c r="G179" s="8"/>
      <c r="H179" s="70"/>
      <c r="I179" s="73"/>
      <c r="J179" s="73"/>
      <c r="K179" s="76"/>
      <c r="L179" s="53"/>
      <c r="M179" s="8"/>
    </row>
    <row r="180" spans="1:13" x14ac:dyDescent="0.25">
      <c r="A180" s="56"/>
      <c r="B180" s="15"/>
      <c r="C180" s="13"/>
      <c r="D180" s="8" t="s">
        <v>125</v>
      </c>
      <c r="E180" s="56"/>
      <c r="F180" s="56"/>
      <c r="G180" s="8"/>
      <c r="H180" s="70"/>
      <c r="I180" s="73"/>
      <c r="J180" s="73"/>
      <c r="K180" s="76"/>
      <c r="L180" s="53"/>
      <c r="M180" s="8"/>
    </row>
    <row r="181" spans="1:13" x14ac:dyDescent="0.25">
      <c r="A181" s="56"/>
      <c r="B181" s="15"/>
      <c r="C181" s="13"/>
      <c r="D181" s="36" t="s">
        <v>301</v>
      </c>
      <c r="E181" s="56"/>
      <c r="F181" s="56"/>
      <c r="G181" s="8"/>
      <c r="H181" s="70"/>
      <c r="I181" s="73"/>
      <c r="J181" s="73"/>
      <c r="K181" s="76"/>
      <c r="L181" s="53"/>
      <c r="M181" s="8"/>
    </row>
    <row r="182" spans="1:13" x14ac:dyDescent="0.25">
      <c r="A182" s="56"/>
      <c r="B182" s="15"/>
      <c r="C182" s="13"/>
      <c r="D182" s="8"/>
      <c r="E182" s="56"/>
      <c r="F182" s="56"/>
      <c r="G182" s="8"/>
      <c r="H182" s="70"/>
      <c r="I182" s="73"/>
      <c r="J182" s="73"/>
      <c r="K182" s="76"/>
      <c r="L182" s="53"/>
      <c r="M182" s="8"/>
    </row>
    <row r="183" spans="1:13" x14ac:dyDescent="0.25">
      <c r="A183" s="56"/>
      <c r="B183" s="15"/>
      <c r="C183" s="13"/>
      <c r="D183" s="8"/>
      <c r="E183" s="56"/>
      <c r="F183" s="56"/>
      <c r="G183" s="8"/>
      <c r="H183" s="70"/>
      <c r="I183" s="73"/>
      <c r="J183" s="73"/>
      <c r="K183" s="76"/>
      <c r="L183" s="53"/>
      <c r="M183" s="8"/>
    </row>
    <row r="184" spans="1:13" x14ac:dyDescent="0.25">
      <c r="A184" s="56"/>
      <c r="B184" s="15"/>
      <c r="C184" s="13"/>
      <c r="D184" s="8"/>
      <c r="E184" s="56"/>
      <c r="F184" s="56"/>
      <c r="G184" s="8"/>
      <c r="H184" s="70"/>
      <c r="I184" s="73"/>
      <c r="J184" s="73"/>
      <c r="K184" s="76"/>
      <c r="L184" s="53"/>
      <c r="M184" s="8"/>
    </row>
    <row r="185" spans="1:13" x14ac:dyDescent="0.25">
      <c r="A185" s="56"/>
      <c r="B185" s="15"/>
      <c r="C185" s="13"/>
      <c r="D185" s="8"/>
      <c r="E185" s="56"/>
      <c r="F185" s="56"/>
      <c r="G185" s="8"/>
      <c r="H185" s="70"/>
      <c r="I185" s="73"/>
      <c r="J185" s="73"/>
      <c r="K185" s="76"/>
      <c r="L185" s="53"/>
      <c r="M185" s="8"/>
    </row>
    <row r="186" spans="1:13" x14ac:dyDescent="0.25">
      <c r="A186" s="56"/>
      <c r="B186" s="15"/>
      <c r="C186" s="13"/>
      <c r="D186" s="8"/>
      <c r="E186" s="56"/>
      <c r="F186" s="56"/>
      <c r="G186" s="8"/>
      <c r="H186" s="70"/>
      <c r="I186" s="73"/>
      <c r="J186" s="73"/>
      <c r="K186" s="76"/>
      <c r="L186" s="53"/>
      <c r="M186" s="8"/>
    </row>
    <row r="187" spans="1:13" x14ac:dyDescent="0.25">
      <c r="A187" s="56"/>
      <c r="B187" s="15"/>
      <c r="C187" s="13"/>
      <c r="D187" s="8"/>
      <c r="E187" s="56"/>
      <c r="F187" s="56"/>
      <c r="G187" s="8"/>
      <c r="H187" s="70"/>
      <c r="I187" s="73"/>
      <c r="J187" s="73"/>
      <c r="K187" s="76"/>
      <c r="L187" s="53"/>
      <c r="M187" s="8"/>
    </row>
    <row r="188" spans="1:13" x14ac:dyDescent="0.25">
      <c r="A188" s="56"/>
      <c r="B188" s="15"/>
      <c r="C188" s="13"/>
      <c r="D188" s="8"/>
      <c r="E188" s="56"/>
      <c r="F188" s="56"/>
      <c r="G188" s="8"/>
      <c r="H188" s="70"/>
      <c r="I188" s="73"/>
      <c r="J188" s="73"/>
      <c r="K188" s="76"/>
      <c r="L188" s="53"/>
      <c r="M188" s="8"/>
    </row>
    <row r="189" spans="1:13" x14ac:dyDescent="0.25">
      <c r="A189" s="56"/>
      <c r="B189" s="15"/>
      <c r="C189" s="13"/>
      <c r="D189" s="8"/>
      <c r="E189" s="56"/>
      <c r="F189" s="56"/>
      <c r="G189" s="8"/>
      <c r="H189" s="70"/>
      <c r="I189" s="73"/>
      <c r="J189" s="73"/>
      <c r="K189" s="76"/>
      <c r="L189" s="53"/>
      <c r="M189" s="8"/>
    </row>
    <row r="190" spans="1:13" x14ac:dyDescent="0.25">
      <c r="A190" s="56"/>
      <c r="B190" s="15"/>
      <c r="C190" s="13"/>
      <c r="D190" s="8"/>
      <c r="E190" s="56"/>
      <c r="F190" s="56"/>
      <c r="G190" s="8"/>
      <c r="H190" s="70"/>
      <c r="I190" s="73"/>
      <c r="J190" s="73"/>
      <c r="K190" s="76"/>
      <c r="L190" s="53"/>
      <c r="M190" s="8"/>
    </row>
    <row r="191" spans="1:13" x14ac:dyDescent="0.25">
      <c r="A191" s="57"/>
      <c r="B191" s="16"/>
      <c r="C191" s="6"/>
      <c r="D191" s="9"/>
      <c r="E191" s="57"/>
      <c r="F191" s="57"/>
      <c r="G191" s="9"/>
      <c r="H191" s="71"/>
      <c r="I191" s="74"/>
      <c r="J191" s="74"/>
      <c r="K191" s="77"/>
      <c r="L191" s="54"/>
      <c r="M191" s="8"/>
    </row>
    <row r="192" spans="1:13" x14ac:dyDescent="0.25">
      <c r="A192" s="55" t="s">
        <v>128</v>
      </c>
      <c r="B192" s="14"/>
      <c r="C192" s="12"/>
      <c r="D192" s="7" t="s">
        <v>201</v>
      </c>
      <c r="E192" s="66">
        <v>18994</v>
      </c>
      <c r="F192" s="55">
        <v>4</v>
      </c>
      <c r="G192" s="7" t="s">
        <v>79</v>
      </c>
      <c r="H192" s="69"/>
      <c r="I192" s="72">
        <f>F192*H192</f>
        <v>0</v>
      </c>
      <c r="J192" s="72">
        <f>1.21*I192</f>
        <v>0</v>
      </c>
      <c r="K192" s="75" t="s">
        <v>276</v>
      </c>
      <c r="L192" s="52"/>
      <c r="M192" s="7"/>
    </row>
    <row r="193" spans="1:13" x14ac:dyDescent="0.25">
      <c r="A193" s="56"/>
      <c r="B193" s="15"/>
      <c r="C193" s="13"/>
      <c r="D193" s="8" t="s">
        <v>129</v>
      </c>
      <c r="E193" s="56"/>
      <c r="F193" s="56"/>
      <c r="G193" s="8" t="s">
        <v>19</v>
      </c>
      <c r="H193" s="70"/>
      <c r="I193" s="73"/>
      <c r="J193" s="73"/>
      <c r="K193" s="76"/>
      <c r="L193" s="53"/>
      <c r="M193" s="8"/>
    </row>
    <row r="194" spans="1:13" x14ac:dyDescent="0.25">
      <c r="A194" s="56"/>
      <c r="B194" s="15"/>
      <c r="C194" s="13"/>
      <c r="D194" s="8" t="s">
        <v>130</v>
      </c>
      <c r="E194" s="56"/>
      <c r="F194" s="56"/>
      <c r="G194" s="8" t="s">
        <v>302</v>
      </c>
      <c r="H194" s="70"/>
      <c r="I194" s="73"/>
      <c r="J194" s="73"/>
      <c r="K194" s="76"/>
      <c r="L194" s="53"/>
      <c r="M194" s="8"/>
    </row>
    <row r="195" spans="1:13" x14ac:dyDescent="0.25">
      <c r="A195" s="56"/>
      <c r="B195" s="15"/>
      <c r="C195" s="13"/>
      <c r="D195" s="8" t="s">
        <v>131</v>
      </c>
      <c r="E195" s="56"/>
      <c r="F195" s="56"/>
      <c r="G195" s="8" t="s">
        <v>133</v>
      </c>
      <c r="H195" s="70"/>
      <c r="I195" s="73"/>
      <c r="J195" s="73"/>
      <c r="K195" s="76"/>
      <c r="L195" s="53"/>
      <c r="M195" s="8"/>
    </row>
    <row r="196" spans="1:13" x14ac:dyDescent="0.25">
      <c r="A196" s="56"/>
      <c r="B196" s="15"/>
      <c r="C196" s="13"/>
      <c r="E196" s="56"/>
      <c r="F196" s="56"/>
      <c r="G196" s="8" t="s">
        <v>21</v>
      </c>
      <c r="H196" s="70"/>
      <c r="I196" s="73"/>
      <c r="J196" s="73"/>
      <c r="K196" s="76"/>
      <c r="L196" s="53"/>
      <c r="M196" s="8"/>
    </row>
    <row r="197" spans="1:13" x14ac:dyDescent="0.25">
      <c r="A197" s="56"/>
      <c r="B197" s="15"/>
      <c r="C197" s="13"/>
      <c r="D197" s="8" t="s">
        <v>28</v>
      </c>
      <c r="E197" s="56"/>
      <c r="F197" s="56"/>
      <c r="G197" s="8" t="s">
        <v>22</v>
      </c>
      <c r="H197" s="70"/>
      <c r="I197" s="73"/>
      <c r="J197" s="73"/>
      <c r="K197" s="76"/>
      <c r="L197" s="53"/>
      <c r="M197" s="8"/>
    </row>
    <row r="198" spans="1:13" x14ac:dyDescent="0.25">
      <c r="A198" s="56"/>
      <c r="B198" s="15"/>
      <c r="C198" s="13"/>
      <c r="D198" s="8" t="s">
        <v>132</v>
      </c>
      <c r="E198" s="56"/>
      <c r="F198" s="56"/>
      <c r="G198" s="8" t="s">
        <v>23</v>
      </c>
      <c r="H198" s="70"/>
      <c r="I198" s="73"/>
      <c r="J198" s="73"/>
      <c r="K198" s="76"/>
      <c r="L198" s="53"/>
      <c r="M198" s="8"/>
    </row>
    <row r="199" spans="1:13" x14ac:dyDescent="0.25">
      <c r="A199" s="56"/>
      <c r="B199" s="15"/>
      <c r="C199" s="13"/>
      <c r="D199" s="8" t="s">
        <v>267</v>
      </c>
      <c r="E199" s="56"/>
      <c r="F199" s="56"/>
      <c r="G199" s="8"/>
      <c r="H199" s="70"/>
      <c r="I199" s="73"/>
      <c r="J199" s="73"/>
      <c r="K199" s="76"/>
      <c r="L199" s="53"/>
      <c r="M199" s="8"/>
    </row>
    <row r="200" spans="1:13" x14ac:dyDescent="0.25">
      <c r="A200" s="56"/>
      <c r="B200" s="15"/>
      <c r="C200" s="13"/>
      <c r="D200" s="8" t="s">
        <v>202</v>
      </c>
      <c r="E200" s="56"/>
      <c r="F200" s="56"/>
      <c r="G200" s="8"/>
      <c r="H200" s="70"/>
      <c r="I200" s="73"/>
      <c r="J200" s="73"/>
      <c r="K200" s="76"/>
      <c r="L200" s="53"/>
      <c r="M200" s="8"/>
    </row>
    <row r="201" spans="1:13" x14ac:dyDescent="0.25">
      <c r="A201" s="56"/>
      <c r="B201" s="15"/>
      <c r="C201" s="13"/>
      <c r="D201" s="8" t="s">
        <v>268</v>
      </c>
      <c r="E201" s="56"/>
      <c r="F201" s="56"/>
      <c r="G201" s="8"/>
      <c r="H201" s="70"/>
      <c r="I201" s="73"/>
      <c r="J201" s="73"/>
      <c r="K201" s="76"/>
      <c r="L201" s="53"/>
      <c r="M201" s="8"/>
    </row>
    <row r="202" spans="1:13" x14ac:dyDescent="0.25">
      <c r="A202" s="56"/>
      <c r="B202" s="15"/>
      <c r="C202" s="13"/>
      <c r="D202" s="8"/>
      <c r="E202" s="56"/>
      <c r="F202" s="56"/>
      <c r="G202" s="8"/>
      <c r="H202" s="70"/>
      <c r="I202" s="73"/>
      <c r="J202" s="73"/>
      <c r="K202" s="76"/>
      <c r="L202" s="53"/>
      <c r="M202" s="8"/>
    </row>
    <row r="203" spans="1:13" x14ac:dyDescent="0.25">
      <c r="A203" s="56"/>
      <c r="B203" s="15"/>
      <c r="C203" s="13"/>
      <c r="D203" s="8"/>
      <c r="E203" s="56"/>
      <c r="F203" s="56"/>
      <c r="G203" s="8"/>
      <c r="H203" s="70"/>
      <c r="I203" s="73"/>
      <c r="J203" s="73"/>
      <c r="K203" s="76"/>
      <c r="L203" s="53"/>
      <c r="M203" s="8"/>
    </row>
    <row r="204" spans="1:13" x14ac:dyDescent="0.25">
      <c r="A204" s="56"/>
      <c r="B204" s="15"/>
      <c r="C204" s="13"/>
      <c r="D204" s="8"/>
      <c r="E204" s="56"/>
      <c r="F204" s="56"/>
      <c r="G204" s="8"/>
      <c r="H204" s="70"/>
      <c r="I204" s="73"/>
      <c r="J204" s="73"/>
      <c r="K204" s="76"/>
      <c r="L204" s="53"/>
      <c r="M204" s="8"/>
    </row>
    <row r="205" spans="1:13" x14ac:dyDescent="0.25">
      <c r="A205" s="56"/>
      <c r="B205" s="15"/>
      <c r="C205" s="13"/>
      <c r="D205" s="8"/>
      <c r="E205" s="56"/>
      <c r="F205" s="56"/>
      <c r="G205" s="8"/>
      <c r="H205" s="70"/>
      <c r="I205" s="73"/>
      <c r="J205" s="73"/>
      <c r="K205" s="76"/>
      <c r="L205" s="53"/>
      <c r="M205" s="8"/>
    </row>
    <row r="206" spans="1:13" x14ac:dyDescent="0.25">
      <c r="A206" s="56"/>
      <c r="B206" s="15"/>
      <c r="C206" s="13"/>
      <c r="D206" s="8"/>
      <c r="E206" s="56"/>
      <c r="F206" s="56"/>
      <c r="G206" s="8"/>
      <c r="H206" s="70"/>
      <c r="I206" s="73"/>
      <c r="J206" s="73"/>
      <c r="K206" s="76"/>
      <c r="L206" s="53"/>
      <c r="M206" s="8"/>
    </row>
    <row r="207" spans="1:13" x14ac:dyDescent="0.25">
      <c r="A207" s="57"/>
      <c r="B207" s="16"/>
      <c r="C207" s="6"/>
      <c r="D207" s="9"/>
      <c r="E207" s="57"/>
      <c r="F207" s="57"/>
      <c r="G207" s="9"/>
      <c r="H207" s="71"/>
      <c r="I207" s="74"/>
      <c r="J207" s="74"/>
      <c r="K207" s="77"/>
      <c r="L207" s="54"/>
      <c r="M207" s="8"/>
    </row>
    <row r="208" spans="1:13" x14ac:dyDescent="0.25">
      <c r="A208" s="78" t="s">
        <v>134</v>
      </c>
      <c r="B208" s="14"/>
      <c r="C208" s="12"/>
      <c r="D208" s="8" t="s">
        <v>269</v>
      </c>
      <c r="E208" s="66">
        <v>18994</v>
      </c>
      <c r="F208" s="55">
        <v>1</v>
      </c>
      <c r="G208" s="7"/>
      <c r="H208" s="69"/>
      <c r="I208" s="72">
        <f>F208*H208</f>
        <v>0</v>
      </c>
      <c r="J208" s="72">
        <f>1.21*I208</f>
        <v>0</v>
      </c>
      <c r="K208" s="75"/>
      <c r="L208" s="52"/>
      <c r="M208" s="7"/>
    </row>
    <row r="209" spans="1:13" x14ac:dyDescent="0.25">
      <c r="A209" s="79"/>
      <c r="B209" s="15"/>
      <c r="C209" s="13"/>
      <c r="D209" s="8" t="s">
        <v>266</v>
      </c>
      <c r="E209" s="56"/>
      <c r="F209" s="56"/>
      <c r="G209" s="8"/>
      <c r="H209" s="70"/>
      <c r="I209" s="73"/>
      <c r="J209" s="73"/>
      <c r="K209" s="76"/>
      <c r="L209" s="53"/>
      <c r="M209" s="8"/>
    </row>
    <row r="210" spans="1:13" x14ac:dyDescent="0.25">
      <c r="A210" s="79"/>
      <c r="B210" s="15"/>
      <c r="C210" s="13"/>
      <c r="D210" s="8" t="s">
        <v>258</v>
      </c>
      <c r="E210" s="56"/>
      <c r="F210" s="56"/>
      <c r="G210" s="8"/>
      <c r="H210" s="70"/>
      <c r="I210" s="73"/>
      <c r="J210" s="73"/>
      <c r="K210" s="76"/>
      <c r="L210" s="53"/>
      <c r="M210" s="8"/>
    </row>
    <row r="211" spans="1:13" x14ac:dyDescent="0.25">
      <c r="A211" s="79"/>
      <c r="B211" s="15"/>
      <c r="C211" s="13"/>
      <c r="D211" t="s">
        <v>135</v>
      </c>
      <c r="E211" s="56"/>
      <c r="F211" s="56"/>
      <c r="G211" s="8"/>
      <c r="H211" s="70"/>
      <c r="I211" s="73"/>
      <c r="J211" s="73"/>
      <c r="K211" s="76"/>
      <c r="L211" s="53"/>
      <c r="M211" s="8"/>
    </row>
    <row r="212" spans="1:13" x14ac:dyDescent="0.25">
      <c r="A212" s="79"/>
      <c r="B212" s="15"/>
      <c r="C212" s="13"/>
      <c r="D212" s="8" t="s">
        <v>136</v>
      </c>
      <c r="E212" s="56"/>
      <c r="F212" s="56"/>
      <c r="G212" s="8"/>
      <c r="H212" s="70"/>
      <c r="I212" s="73"/>
      <c r="J212" s="73"/>
      <c r="K212" s="76"/>
      <c r="L212" s="53"/>
      <c r="M212" s="8"/>
    </row>
    <row r="213" spans="1:13" x14ac:dyDescent="0.25">
      <c r="A213" s="79"/>
      <c r="B213" s="15"/>
      <c r="C213" s="13"/>
      <c r="D213" s="42" t="s">
        <v>303</v>
      </c>
      <c r="E213" s="56"/>
      <c r="F213" s="56"/>
      <c r="G213" s="8"/>
      <c r="H213" s="70"/>
      <c r="I213" s="73"/>
      <c r="J213" s="73"/>
      <c r="K213" s="76"/>
      <c r="L213" s="53"/>
      <c r="M213" s="8"/>
    </row>
    <row r="214" spans="1:13" ht="30" x14ac:dyDescent="0.25">
      <c r="A214" s="79"/>
      <c r="B214" s="15"/>
      <c r="C214" s="13"/>
      <c r="D214" s="41" t="s">
        <v>272</v>
      </c>
      <c r="E214" s="56"/>
      <c r="F214" s="56"/>
      <c r="G214" s="8"/>
      <c r="H214" s="70"/>
      <c r="I214" s="73"/>
      <c r="J214" s="73"/>
      <c r="K214" s="76"/>
      <c r="L214" s="53"/>
      <c r="M214" s="8"/>
    </row>
    <row r="215" spans="1:13" x14ac:dyDescent="0.25">
      <c r="A215" s="79"/>
      <c r="B215" s="15"/>
      <c r="C215" s="13"/>
      <c r="D215" s="8"/>
      <c r="E215" s="56"/>
      <c r="F215" s="56"/>
      <c r="G215" s="8"/>
      <c r="H215" s="70"/>
      <c r="I215" s="73"/>
      <c r="J215" s="73"/>
      <c r="K215" s="76"/>
      <c r="L215" s="53"/>
      <c r="M215" s="8"/>
    </row>
    <row r="216" spans="1:13" x14ac:dyDescent="0.25">
      <c r="A216" s="79"/>
      <c r="B216" s="15"/>
      <c r="C216" s="13"/>
      <c r="D216" s="8" t="s">
        <v>137</v>
      </c>
      <c r="E216" s="56"/>
      <c r="F216" s="56"/>
      <c r="G216" s="8"/>
      <c r="H216" s="70"/>
      <c r="I216" s="73"/>
      <c r="J216" s="73"/>
      <c r="K216" s="76"/>
      <c r="L216" s="53"/>
      <c r="M216" s="8"/>
    </row>
    <row r="217" spans="1:13" x14ac:dyDescent="0.25">
      <c r="A217" s="79"/>
      <c r="B217" s="15"/>
      <c r="C217" s="13"/>
      <c r="D217" s="36" t="s">
        <v>270</v>
      </c>
      <c r="E217" s="56"/>
      <c r="F217" s="56"/>
      <c r="G217" s="8"/>
      <c r="H217" s="70"/>
      <c r="I217" s="73"/>
      <c r="J217" s="73"/>
      <c r="K217" s="76"/>
      <c r="L217" s="53"/>
      <c r="M217" s="8"/>
    </row>
    <row r="218" spans="1:13" x14ac:dyDescent="0.25">
      <c r="A218" s="79"/>
      <c r="B218" s="15"/>
      <c r="C218" s="13"/>
      <c r="D218" s="8" t="s">
        <v>138</v>
      </c>
      <c r="E218" s="56"/>
      <c r="F218" s="56"/>
      <c r="G218" s="8"/>
      <c r="H218" s="70"/>
      <c r="I218" s="73"/>
      <c r="J218" s="73"/>
      <c r="K218" s="76"/>
      <c r="L218" s="53"/>
      <c r="M218" s="8"/>
    </row>
    <row r="219" spans="1:13" x14ac:dyDescent="0.25">
      <c r="A219" s="79"/>
      <c r="B219" s="15"/>
      <c r="C219" s="13"/>
      <c r="D219" s="8" t="s">
        <v>271</v>
      </c>
      <c r="E219" s="56"/>
      <c r="F219" s="56"/>
      <c r="G219" s="8"/>
      <c r="H219" s="70"/>
      <c r="I219" s="73"/>
      <c r="J219" s="73"/>
      <c r="K219" s="76"/>
      <c r="L219" s="53"/>
      <c r="M219" s="8"/>
    </row>
    <row r="220" spans="1:13" x14ac:dyDescent="0.25">
      <c r="A220" s="79"/>
      <c r="B220" s="15"/>
      <c r="C220" s="13"/>
      <c r="D220" s="8" t="s">
        <v>136</v>
      </c>
      <c r="E220" s="56"/>
      <c r="F220" s="56"/>
      <c r="G220" s="8"/>
      <c r="H220" s="70"/>
      <c r="I220" s="73"/>
      <c r="J220" s="73"/>
      <c r="K220" s="76"/>
      <c r="L220" s="53"/>
      <c r="M220" s="8"/>
    </row>
    <row r="221" spans="1:13" x14ac:dyDescent="0.25">
      <c r="A221" s="79"/>
      <c r="B221" s="15"/>
      <c r="C221" s="13"/>
      <c r="D221" s="42" t="s">
        <v>303</v>
      </c>
      <c r="E221" s="56"/>
      <c r="F221" s="56"/>
      <c r="G221" s="8"/>
      <c r="H221" s="70"/>
      <c r="I221" s="73"/>
      <c r="J221" s="73"/>
      <c r="K221" s="76"/>
      <c r="L221" s="53"/>
      <c r="M221" s="8"/>
    </row>
    <row r="222" spans="1:13" x14ac:dyDescent="0.25">
      <c r="A222" s="79"/>
      <c r="B222" s="15"/>
      <c r="C222" s="13"/>
      <c r="D222" s="8" t="s">
        <v>272</v>
      </c>
      <c r="E222" s="56"/>
      <c r="F222" s="56"/>
      <c r="G222" s="8"/>
      <c r="H222" s="70"/>
      <c r="I222" s="73"/>
      <c r="J222" s="73"/>
      <c r="K222" s="76"/>
      <c r="L222" s="54"/>
      <c r="M222" s="8"/>
    </row>
    <row r="223" spans="1:13" x14ac:dyDescent="0.25">
      <c r="A223" s="55" t="s">
        <v>139</v>
      </c>
      <c r="B223" s="14"/>
      <c r="C223" s="12"/>
      <c r="D223" s="7" t="s">
        <v>140</v>
      </c>
      <c r="E223" s="66">
        <v>18994</v>
      </c>
      <c r="F223" s="55">
        <v>1</v>
      </c>
      <c r="G223" s="7"/>
      <c r="H223" s="69"/>
      <c r="I223" s="72">
        <f>F223*H223</f>
        <v>0</v>
      </c>
      <c r="J223" s="72">
        <f>1.21*I223</f>
        <v>0</v>
      </c>
      <c r="K223" s="75" t="s">
        <v>276</v>
      </c>
      <c r="L223" s="52"/>
      <c r="M223" s="7"/>
    </row>
    <row r="224" spans="1:13" x14ac:dyDescent="0.25">
      <c r="A224" s="56"/>
      <c r="B224" s="15"/>
      <c r="C224" s="13"/>
      <c r="D224" s="8" t="s">
        <v>203</v>
      </c>
      <c r="E224" s="56"/>
      <c r="F224" s="56"/>
      <c r="G224" s="8"/>
      <c r="H224" s="70"/>
      <c r="I224" s="73"/>
      <c r="J224" s="73"/>
      <c r="K224" s="76"/>
      <c r="L224" s="53"/>
      <c r="M224" s="8"/>
    </row>
    <row r="225" spans="1:13" x14ac:dyDescent="0.25">
      <c r="A225" s="56"/>
      <c r="B225" s="15"/>
      <c r="C225" s="13"/>
      <c r="D225" s="8" t="s">
        <v>204</v>
      </c>
      <c r="E225" s="56"/>
      <c r="F225" s="56"/>
      <c r="G225" s="8"/>
      <c r="H225" s="70"/>
      <c r="I225" s="73"/>
      <c r="J225" s="73"/>
      <c r="K225" s="76"/>
      <c r="L225" s="53"/>
      <c r="M225" s="8"/>
    </row>
    <row r="226" spans="1:13" x14ac:dyDescent="0.25">
      <c r="A226" s="56"/>
      <c r="B226" s="15"/>
      <c r="C226" s="13"/>
      <c r="D226" s="8" t="s">
        <v>141</v>
      </c>
      <c r="E226" s="56"/>
      <c r="F226" s="56"/>
      <c r="G226" s="8"/>
      <c r="H226" s="70"/>
      <c r="I226" s="73"/>
      <c r="J226" s="73"/>
      <c r="K226" s="76"/>
      <c r="L226" s="53"/>
      <c r="M226" s="8"/>
    </row>
    <row r="227" spans="1:13" x14ac:dyDescent="0.25">
      <c r="A227" s="56"/>
      <c r="B227" s="15"/>
      <c r="C227" s="13"/>
      <c r="D227" t="s">
        <v>142</v>
      </c>
      <c r="E227" s="56"/>
      <c r="F227" s="56"/>
      <c r="G227" s="8"/>
      <c r="H227" s="70"/>
      <c r="I227" s="73"/>
      <c r="J227" s="73"/>
      <c r="K227" s="76"/>
      <c r="L227" s="53"/>
      <c r="M227" s="8"/>
    </row>
    <row r="228" spans="1:13" x14ac:dyDescent="0.25">
      <c r="A228" s="56"/>
      <c r="B228" s="15"/>
      <c r="C228" s="13"/>
      <c r="D228" s="8" t="s">
        <v>143</v>
      </c>
      <c r="E228" s="56"/>
      <c r="F228" s="56"/>
      <c r="G228" s="8"/>
      <c r="H228" s="70"/>
      <c r="I228" s="73"/>
      <c r="J228" s="73"/>
      <c r="K228" s="76"/>
      <c r="L228" s="53"/>
      <c r="M228" s="8"/>
    </row>
    <row r="229" spans="1:13" x14ac:dyDescent="0.25">
      <c r="A229" s="56"/>
      <c r="B229" s="15"/>
      <c r="C229" s="13"/>
      <c r="D229" s="8" t="s">
        <v>259</v>
      </c>
      <c r="E229" s="56"/>
      <c r="F229" s="56"/>
      <c r="G229" s="8"/>
      <c r="H229" s="70"/>
      <c r="I229" s="73"/>
      <c r="J229" s="73"/>
      <c r="K229" s="76"/>
      <c r="L229" s="53"/>
      <c r="M229" s="8"/>
    </row>
    <row r="230" spans="1:13" x14ac:dyDescent="0.25">
      <c r="A230" s="56"/>
      <c r="B230" s="15"/>
      <c r="C230" s="13"/>
      <c r="D230" s="8" t="s">
        <v>144</v>
      </c>
      <c r="E230" s="56"/>
      <c r="F230" s="56"/>
      <c r="G230" s="8"/>
      <c r="H230" s="70"/>
      <c r="I230" s="73"/>
      <c r="J230" s="73"/>
      <c r="K230" s="76"/>
      <c r="L230" s="53"/>
      <c r="M230" s="8"/>
    </row>
    <row r="231" spans="1:13" x14ac:dyDescent="0.25">
      <c r="A231" s="56"/>
      <c r="B231" s="15"/>
      <c r="C231" s="13"/>
      <c r="D231" s="8" t="s">
        <v>145</v>
      </c>
      <c r="E231" s="56"/>
      <c r="F231" s="56"/>
      <c r="G231" s="8"/>
      <c r="H231" s="70"/>
      <c r="I231" s="73"/>
      <c r="J231" s="73"/>
      <c r="K231" s="76"/>
      <c r="L231" s="53"/>
      <c r="M231" s="8"/>
    </row>
    <row r="232" spans="1:13" x14ac:dyDescent="0.25">
      <c r="A232" s="56"/>
      <c r="B232" s="15"/>
      <c r="C232" s="13"/>
      <c r="D232" s="8" t="s">
        <v>146</v>
      </c>
      <c r="E232" s="56"/>
      <c r="F232" s="56"/>
      <c r="G232" s="8"/>
      <c r="H232" s="70"/>
      <c r="I232" s="73"/>
      <c r="J232" s="73"/>
      <c r="K232" s="76"/>
      <c r="L232" s="53"/>
      <c r="M232" s="8"/>
    </row>
    <row r="233" spans="1:13" x14ac:dyDescent="0.25">
      <c r="A233" s="56"/>
      <c r="B233" s="15"/>
      <c r="C233" s="13"/>
      <c r="D233" s="8" t="s">
        <v>147</v>
      </c>
      <c r="E233" s="56"/>
      <c r="F233" s="56"/>
      <c r="G233" s="8"/>
      <c r="H233" s="70"/>
      <c r="I233" s="73"/>
      <c r="J233" s="73"/>
      <c r="K233" s="76"/>
      <c r="L233" s="53"/>
      <c r="M233" s="8"/>
    </row>
    <row r="234" spans="1:13" x14ac:dyDescent="0.25">
      <c r="A234" s="56"/>
      <c r="B234" s="15"/>
      <c r="C234" s="13"/>
      <c r="D234" s="8" t="s">
        <v>260</v>
      </c>
      <c r="E234" s="56"/>
      <c r="F234" s="56"/>
      <c r="G234" s="8"/>
      <c r="H234" s="70"/>
      <c r="I234" s="73"/>
      <c r="J234" s="73"/>
      <c r="K234" s="76"/>
      <c r="L234" s="53"/>
      <c r="M234" s="8"/>
    </row>
    <row r="235" spans="1:13" x14ac:dyDescent="0.25">
      <c r="A235" s="57"/>
      <c r="B235" s="16"/>
      <c r="C235" s="6"/>
      <c r="D235" s="9"/>
      <c r="E235" s="57"/>
      <c r="F235" s="57"/>
      <c r="G235" s="9"/>
      <c r="H235" s="71"/>
      <c r="I235" s="74"/>
      <c r="J235" s="74"/>
      <c r="K235" s="77"/>
      <c r="L235" s="54"/>
      <c r="M235" s="8"/>
    </row>
    <row r="236" spans="1:13" x14ac:dyDescent="0.25">
      <c r="A236" s="55" t="s">
        <v>308</v>
      </c>
      <c r="B236" s="14"/>
      <c r="C236" s="12"/>
      <c r="D236" s="7" t="s">
        <v>309</v>
      </c>
      <c r="E236" s="66" t="s">
        <v>310</v>
      </c>
      <c r="F236" s="55">
        <v>1</v>
      </c>
      <c r="G236" s="7"/>
      <c r="H236" s="69"/>
      <c r="I236" s="72">
        <f>F236*H236</f>
        <v>0</v>
      </c>
      <c r="J236" s="72">
        <f>1.21*I236</f>
        <v>0</v>
      </c>
      <c r="K236" s="75"/>
      <c r="L236" s="52"/>
      <c r="M236" s="7"/>
    </row>
    <row r="237" spans="1:13" x14ac:dyDescent="0.25">
      <c r="A237" s="56"/>
      <c r="B237" s="15"/>
      <c r="C237" s="13"/>
      <c r="D237" s="19"/>
      <c r="E237" s="56"/>
      <c r="F237" s="56"/>
      <c r="G237" s="8"/>
      <c r="H237" s="70"/>
      <c r="I237" s="73"/>
      <c r="J237" s="73"/>
      <c r="K237" s="76"/>
      <c r="L237" s="53"/>
      <c r="M237" s="8"/>
    </row>
    <row r="238" spans="1:13" ht="30" x14ac:dyDescent="0.25">
      <c r="A238" s="56"/>
      <c r="B238" s="15"/>
      <c r="C238" s="13"/>
      <c r="D238" s="47" t="s">
        <v>319</v>
      </c>
      <c r="E238" s="56"/>
      <c r="F238" s="56"/>
      <c r="G238" s="8"/>
      <c r="H238" s="70"/>
      <c r="I238" s="73"/>
      <c r="J238" s="73"/>
      <c r="K238" s="76"/>
      <c r="L238" s="53"/>
      <c r="M238" s="8"/>
    </row>
    <row r="239" spans="1:13" x14ac:dyDescent="0.25">
      <c r="A239" s="56"/>
      <c r="B239" s="15"/>
      <c r="C239" s="13"/>
      <c r="D239" s="19" t="s">
        <v>318</v>
      </c>
      <c r="E239" s="56"/>
      <c r="F239" s="56"/>
      <c r="G239" s="8"/>
      <c r="H239" s="70"/>
      <c r="I239" s="73"/>
      <c r="J239" s="73"/>
      <c r="K239" s="76"/>
      <c r="L239" s="53"/>
      <c r="M239" s="8"/>
    </row>
    <row r="240" spans="1:13" x14ac:dyDescent="0.25">
      <c r="A240" s="56"/>
      <c r="B240" s="15"/>
      <c r="C240" s="13"/>
      <c r="D240" s="44" t="s">
        <v>311</v>
      </c>
      <c r="E240" s="56"/>
      <c r="F240" s="56"/>
      <c r="G240" s="8"/>
      <c r="H240" s="70"/>
      <c r="I240" s="73"/>
      <c r="J240" s="73"/>
      <c r="K240" s="76"/>
      <c r="L240" s="53"/>
      <c r="M240" s="8"/>
    </row>
    <row r="241" spans="1:13" x14ac:dyDescent="0.25">
      <c r="A241" s="56"/>
      <c r="B241" s="15"/>
      <c r="C241" s="13"/>
      <c r="D241" s="19" t="s">
        <v>312</v>
      </c>
      <c r="E241" s="56"/>
      <c r="F241" s="56"/>
      <c r="G241" s="8"/>
      <c r="H241" s="70"/>
      <c r="I241" s="73"/>
      <c r="J241" s="73"/>
      <c r="K241" s="76"/>
      <c r="L241" s="53"/>
      <c r="M241" s="8"/>
    </row>
    <row r="242" spans="1:13" x14ac:dyDescent="0.25">
      <c r="A242" s="56"/>
      <c r="B242" s="15"/>
      <c r="C242" s="13"/>
      <c r="D242" s="19" t="s">
        <v>313</v>
      </c>
      <c r="E242" s="56"/>
      <c r="F242" s="56"/>
      <c r="G242" s="8"/>
      <c r="H242" s="70"/>
      <c r="I242" s="73"/>
      <c r="J242" s="73"/>
      <c r="K242" s="76"/>
      <c r="L242" s="53"/>
      <c r="M242" s="8"/>
    </row>
    <row r="243" spans="1:13" x14ac:dyDescent="0.25">
      <c r="A243" s="56"/>
      <c r="B243" s="15"/>
      <c r="C243" s="13"/>
      <c r="D243" s="19" t="s">
        <v>314</v>
      </c>
      <c r="E243" s="56"/>
      <c r="F243" s="56"/>
      <c r="G243" s="8"/>
      <c r="H243" s="70"/>
      <c r="I243" s="73"/>
      <c r="J243" s="73"/>
      <c r="K243" s="76"/>
      <c r="L243" s="53"/>
      <c r="M243" s="8"/>
    </row>
    <row r="244" spans="1:13" x14ac:dyDescent="0.25">
      <c r="A244" s="56"/>
      <c r="B244" s="15"/>
      <c r="C244" s="13"/>
      <c r="D244" s="19" t="s">
        <v>315</v>
      </c>
      <c r="E244" s="56"/>
      <c r="F244" s="56"/>
      <c r="G244" s="8"/>
      <c r="H244" s="70"/>
      <c r="I244" s="73"/>
      <c r="J244" s="73"/>
      <c r="K244" s="76"/>
      <c r="L244" s="53"/>
      <c r="M244" s="8"/>
    </row>
    <row r="245" spans="1:13" x14ac:dyDescent="0.25">
      <c r="A245" s="56"/>
      <c r="B245" s="15"/>
      <c r="C245" s="13"/>
      <c r="D245" s="19" t="s">
        <v>316</v>
      </c>
      <c r="E245" s="56"/>
      <c r="F245" s="56"/>
      <c r="G245" s="8"/>
      <c r="H245" s="70"/>
      <c r="I245" s="73"/>
      <c r="J245" s="73"/>
      <c r="K245" s="76"/>
      <c r="L245" s="53"/>
      <c r="M245" s="8"/>
    </row>
    <row r="246" spans="1:13" x14ac:dyDescent="0.25">
      <c r="A246" s="57"/>
      <c r="B246" s="16"/>
      <c r="C246" s="45"/>
      <c r="D246" s="46" t="s">
        <v>317</v>
      </c>
      <c r="E246" s="57"/>
      <c r="F246" s="57"/>
      <c r="G246" s="9"/>
      <c r="H246" s="71"/>
      <c r="I246" s="74"/>
      <c r="J246" s="74"/>
      <c r="K246" s="77"/>
      <c r="L246" s="54"/>
      <c r="M246" s="9"/>
    </row>
    <row r="248" spans="1:13" ht="18.75" x14ac:dyDescent="0.3">
      <c r="A248" s="58" t="s">
        <v>218</v>
      </c>
      <c r="B248" s="59"/>
      <c r="C248" s="59"/>
      <c r="D248" s="59"/>
      <c r="E248" s="59"/>
      <c r="F248" s="59"/>
      <c r="G248" s="60"/>
      <c r="H248" s="28"/>
      <c r="I248" s="28">
        <f>SUM(I4:I246)</f>
        <v>0</v>
      </c>
      <c r="J248" s="26">
        <f>SUM(J4:J246)</f>
        <v>0</v>
      </c>
    </row>
    <row r="249" spans="1:13" ht="18.75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</row>
  </sheetData>
  <mergeCells count="138">
    <mergeCell ref="A208:A222"/>
    <mergeCell ref="E208:E222"/>
    <mergeCell ref="F208:F222"/>
    <mergeCell ref="A223:A235"/>
    <mergeCell ref="E223:E235"/>
    <mergeCell ref="F223:F235"/>
    <mergeCell ref="A176:A191"/>
    <mergeCell ref="E176:E191"/>
    <mergeCell ref="F176:F191"/>
    <mergeCell ref="A192:A207"/>
    <mergeCell ref="E192:E207"/>
    <mergeCell ref="F192:F207"/>
    <mergeCell ref="A151:A162"/>
    <mergeCell ref="E151:E162"/>
    <mergeCell ref="F151:F162"/>
    <mergeCell ref="A163:A175"/>
    <mergeCell ref="E163:E175"/>
    <mergeCell ref="F163:F175"/>
    <mergeCell ref="A138:A150"/>
    <mergeCell ref="E138:E150"/>
    <mergeCell ref="F138:F150"/>
    <mergeCell ref="A91:A107"/>
    <mergeCell ref="E91:E107"/>
    <mergeCell ref="F91:F107"/>
    <mergeCell ref="A108:A124"/>
    <mergeCell ref="E108:E124"/>
    <mergeCell ref="F108:F124"/>
    <mergeCell ref="A125:A137"/>
    <mergeCell ref="E125:E137"/>
    <mergeCell ref="F125:F137"/>
    <mergeCell ref="A40:A58"/>
    <mergeCell ref="E40:E58"/>
    <mergeCell ref="F40:F58"/>
    <mergeCell ref="A59:A75"/>
    <mergeCell ref="E59:E75"/>
    <mergeCell ref="F59:F75"/>
    <mergeCell ref="A76:A90"/>
    <mergeCell ref="E76:E90"/>
    <mergeCell ref="F76:F90"/>
    <mergeCell ref="B3:C3"/>
    <mergeCell ref="A4:A20"/>
    <mergeCell ref="E4:E20"/>
    <mergeCell ref="F4:F20"/>
    <mergeCell ref="A21:A29"/>
    <mergeCell ref="E21:E29"/>
    <mergeCell ref="F21:F29"/>
    <mergeCell ref="A30:A39"/>
    <mergeCell ref="E30:E39"/>
    <mergeCell ref="F30:F39"/>
    <mergeCell ref="H208:H222"/>
    <mergeCell ref="H4:H20"/>
    <mergeCell ref="H21:H29"/>
    <mergeCell ref="H30:H39"/>
    <mergeCell ref="H40:H58"/>
    <mergeCell ref="H59:H75"/>
    <mergeCell ref="I208:I222"/>
    <mergeCell ref="H223:H235"/>
    <mergeCell ref="H151:H162"/>
    <mergeCell ref="H163:H175"/>
    <mergeCell ref="H76:H90"/>
    <mergeCell ref="H91:H107"/>
    <mergeCell ref="H108:H124"/>
    <mergeCell ref="H125:H137"/>
    <mergeCell ref="H138:H150"/>
    <mergeCell ref="I125:I137"/>
    <mergeCell ref="I138:I150"/>
    <mergeCell ref="I4:I20"/>
    <mergeCell ref="I21:I29"/>
    <mergeCell ref="I30:I39"/>
    <mergeCell ref="I40:I58"/>
    <mergeCell ref="I59:I75"/>
    <mergeCell ref="H176:H191"/>
    <mergeCell ref="H192:H207"/>
    <mergeCell ref="K125:K137"/>
    <mergeCell ref="K138:K150"/>
    <mergeCell ref="K151:K162"/>
    <mergeCell ref="A248:G248"/>
    <mergeCell ref="J4:J20"/>
    <mergeCell ref="J21:J29"/>
    <mergeCell ref="J30:J39"/>
    <mergeCell ref="J40:J58"/>
    <mergeCell ref="J59:J75"/>
    <mergeCell ref="J76:J90"/>
    <mergeCell ref="J91:J107"/>
    <mergeCell ref="J108:J124"/>
    <mergeCell ref="J125:J137"/>
    <mergeCell ref="J138:J150"/>
    <mergeCell ref="J151:J162"/>
    <mergeCell ref="J163:J175"/>
    <mergeCell ref="I176:I191"/>
    <mergeCell ref="I192:I207"/>
    <mergeCell ref="I223:I235"/>
    <mergeCell ref="I151:I162"/>
    <mergeCell ref="I163:I175"/>
    <mergeCell ref="I76:I90"/>
    <mergeCell ref="I91:I107"/>
    <mergeCell ref="I108:I124"/>
    <mergeCell ref="A236:A246"/>
    <mergeCell ref="E236:E246"/>
    <mergeCell ref="F236:F246"/>
    <mergeCell ref="H236:H246"/>
    <mergeCell ref="I236:I246"/>
    <mergeCell ref="J236:J246"/>
    <mergeCell ref="K236:K246"/>
    <mergeCell ref="K4:K20"/>
    <mergeCell ref="K21:K29"/>
    <mergeCell ref="K30:K39"/>
    <mergeCell ref="K40:K58"/>
    <mergeCell ref="J223:J235"/>
    <mergeCell ref="J176:J191"/>
    <mergeCell ref="J192:J207"/>
    <mergeCell ref="J208:J222"/>
    <mergeCell ref="K163:K175"/>
    <mergeCell ref="K176:K191"/>
    <mergeCell ref="K192:K207"/>
    <mergeCell ref="K208:K222"/>
    <mergeCell ref="K223:K235"/>
    <mergeCell ref="K59:K75"/>
    <mergeCell ref="K76:K90"/>
    <mergeCell ref="K91:K107"/>
    <mergeCell ref="K108:K124"/>
    <mergeCell ref="L108:L124"/>
    <mergeCell ref="L91:L107"/>
    <mergeCell ref="L76:L90"/>
    <mergeCell ref="L59:L75"/>
    <mergeCell ref="L40:L58"/>
    <mergeCell ref="L30:L39"/>
    <mergeCell ref="L21:L29"/>
    <mergeCell ref="L4:L20"/>
    <mergeCell ref="L236:L246"/>
    <mergeCell ref="L223:L235"/>
    <mergeCell ref="L208:L222"/>
    <mergeCell ref="L192:L207"/>
    <mergeCell ref="L176:L191"/>
    <mergeCell ref="L163:L175"/>
    <mergeCell ref="L151:L162"/>
    <mergeCell ref="L138:L150"/>
    <mergeCell ref="L125:L137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abSelected="1" zoomScale="85" zoomScaleNormal="85" workbookViewId="0">
      <selection activeCell="O39" sqref="O39"/>
    </sheetView>
  </sheetViews>
  <sheetFormatPr defaultRowHeight="15" x14ac:dyDescent="0.25"/>
  <cols>
    <col min="1" max="1" width="10.42578125" customWidth="1"/>
    <col min="2" max="2" width="0" hidden="1" customWidth="1"/>
    <col min="3" max="3" width="40.28515625" hidden="1" customWidth="1"/>
    <col min="4" max="4" width="65.85546875" customWidth="1"/>
    <col min="7" max="7" width="49.5703125" hidden="1" customWidth="1"/>
    <col min="8" max="10" width="15.28515625" customWidth="1"/>
    <col min="11" max="11" width="13.5703125" customWidth="1"/>
    <col min="12" max="12" width="27.5703125" customWidth="1"/>
    <col min="13" max="13" width="48.28515625" customWidth="1"/>
  </cols>
  <sheetData>
    <row r="1" spans="1:13" x14ac:dyDescent="0.25">
      <c r="A1" s="25" t="s">
        <v>228</v>
      </c>
    </row>
    <row r="3" spans="1:13" ht="60" x14ac:dyDescent="0.25">
      <c r="A3" s="11" t="s">
        <v>0</v>
      </c>
      <c r="B3" s="64" t="s">
        <v>24</v>
      </c>
      <c r="C3" s="65"/>
      <c r="D3" s="10" t="s">
        <v>1</v>
      </c>
      <c r="E3" s="10" t="s">
        <v>5</v>
      </c>
      <c r="F3" s="10" t="s">
        <v>2</v>
      </c>
      <c r="G3" s="10" t="s">
        <v>3</v>
      </c>
      <c r="H3" s="22" t="s">
        <v>217</v>
      </c>
      <c r="I3" s="22" t="s">
        <v>216</v>
      </c>
      <c r="J3" s="22" t="s">
        <v>219</v>
      </c>
      <c r="K3" s="22" t="s">
        <v>273</v>
      </c>
      <c r="L3" s="48" t="s">
        <v>321</v>
      </c>
      <c r="M3" s="88" t="s">
        <v>322</v>
      </c>
    </row>
    <row r="4" spans="1:13" x14ac:dyDescent="0.25">
      <c r="A4" s="55" t="s">
        <v>148</v>
      </c>
      <c r="B4" s="14"/>
      <c r="C4" s="12"/>
      <c r="D4" s="7" t="s">
        <v>149</v>
      </c>
      <c r="E4" s="66">
        <v>18994</v>
      </c>
      <c r="F4" s="55">
        <v>1</v>
      </c>
      <c r="G4" s="7"/>
      <c r="H4" s="61"/>
      <c r="I4" s="55"/>
      <c r="J4" s="55"/>
      <c r="K4" s="83" t="s">
        <v>276</v>
      </c>
      <c r="L4" s="52"/>
      <c r="M4" s="7"/>
    </row>
    <row r="5" spans="1:13" x14ac:dyDescent="0.25">
      <c r="A5" s="56"/>
      <c r="B5" s="15"/>
      <c r="C5" s="13"/>
      <c r="D5" s="8" t="s">
        <v>240</v>
      </c>
      <c r="E5" s="56"/>
      <c r="F5" s="56"/>
      <c r="G5" s="8"/>
      <c r="H5" s="62"/>
      <c r="I5" s="56"/>
      <c r="J5" s="56"/>
      <c r="K5" s="84"/>
      <c r="L5" s="53"/>
      <c r="M5" s="8"/>
    </row>
    <row r="6" spans="1:13" x14ac:dyDescent="0.25">
      <c r="A6" s="56"/>
      <c r="B6" s="15"/>
      <c r="C6" s="13"/>
      <c r="D6" s="8" t="s">
        <v>243</v>
      </c>
      <c r="E6" s="56"/>
      <c r="F6" s="56"/>
      <c r="G6" s="8"/>
      <c r="H6" s="62"/>
      <c r="I6" s="56"/>
      <c r="J6" s="56"/>
      <c r="K6" s="84"/>
      <c r="L6" s="53"/>
      <c r="M6" s="8"/>
    </row>
    <row r="7" spans="1:13" x14ac:dyDescent="0.25">
      <c r="A7" s="56"/>
      <c r="B7" s="15"/>
      <c r="C7" s="13"/>
      <c r="D7" s="8" t="s">
        <v>244</v>
      </c>
      <c r="E7" s="56"/>
      <c r="F7" s="56"/>
      <c r="G7" s="8"/>
      <c r="H7" s="62"/>
      <c r="I7" s="56"/>
      <c r="J7" s="56"/>
      <c r="K7" s="84"/>
      <c r="L7" s="53"/>
      <c r="M7" s="8"/>
    </row>
    <row r="8" spans="1:13" x14ac:dyDescent="0.25">
      <c r="A8" s="56"/>
      <c r="B8" s="15"/>
      <c r="C8" s="13"/>
      <c r="D8" s="8" t="s">
        <v>261</v>
      </c>
      <c r="E8" s="56"/>
      <c r="F8" s="56"/>
      <c r="G8" s="8"/>
      <c r="H8" s="62"/>
      <c r="I8" s="56"/>
      <c r="J8" s="56"/>
      <c r="K8" s="84"/>
      <c r="L8" s="53"/>
      <c r="M8" s="8"/>
    </row>
    <row r="9" spans="1:13" x14ac:dyDescent="0.25">
      <c r="A9" s="56"/>
      <c r="B9" s="15"/>
      <c r="C9" s="13"/>
      <c r="D9" s="8" t="s">
        <v>241</v>
      </c>
      <c r="E9" s="56"/>
      <c r="F9" s="56"/>
      <c r="G9" s="8"/>
      <c r="H9" s="62"/>
      <c r="I9" s="56"/>
      <c r="J9" s="56"/>
      <c r="K9" s="84"/>
      <c r="L9" s="53"/>
      <c r="M9" s="8"/>
    </row>
    <row r="10" spans="1:13" ht="15.75" customHeight="1" x14ac:dyDescent="0.25">
      <c r="A10" s="56"/>
      <c r="B10" s="15"/>
      <c r="C10" s="13"/>
      <c r="D10" s="20" t="s">
        <v>264</v>
      </c>
      <c r="E10" s="56"/>
      <c r="F10" s="56"/>
      <c r="G10" s="8"/>
      <c r="H10" s="62"/>
      <c r="I10" s="56"/>
      <c r="J10" s="56"/>
      <c r="K10" s="84"/>
      <c r="L10" s="53"/>
      <c r="M10" s="8"/>
    </row>
    <row r="11" spans="1:13" x14ac:dyDescent="0.25">
      <c r="A11" s="56"/>
      <c r="B11" s="15"/>
      <c r="C11" s="13"/>
      <c r="D11" s="8" t="s">
        <v>242</v>
      </c>
      <c r="E11" s="56"/>
      <c r="F11" s="56"/>
      <c r="G11" s="8"/>
      <c r="H11" s="62"/>
      <c r="I11" s="56"/>
      <c r="J11" s="56"/>
      <c r="K11" s="84"/>
      <c r="L11" s="53"/>
      <c r="M11" s="8"/>
    </row>
    <row r="12" spans="1:13" ht="30.75" customHeight="1" x14ac:dyDescent="0.25">
      <c r="A12" s="56"/>
      <c r="B12" s="15"/>
      <c r="C12" s="13"/>
      <c r="D12" s="35" t="s">
        <v>262</v>
      </c>
      <c r="E12" s="56"/>
      <c r="F12" s="56"/>
      <c r="G12" s="8"/>
      <c r="H12" s="62"/>
      <c r="I12" s="56"/>
      <c r="J12" s="56"/>
      <c r="K12" s="84"/>
      <c r="L12" s="53"/>
      <c r="M12" s="8"/>
    </row>
    <row r="13" spans="1:13" ht="15" customHeight="1" x14ac:dyDescent="0.25">
      <c r="A13" s="56"/>
      <c r="B13" s="15"/>
      <c r="C13" s="13"/>
      <c r="D13" s="35" t="s">
        <v>265</v>
      </c>
      <c r="E13" s="56"/>
      <c r="F13" s="56"/>
      <c r="G13" s="8"/>
      <c r="H13" s="62"/>
      <c r="I13" s="56"/>
      <c r="J13" s="56"/>
      <c r="K13" s="84"/>
      <c r="L13" s="53"/>
      <c r="M13" s="8"/>
    </row>
    <row r="14" spans="1:13" x14ac:dyDescent="0.25">
      <c r="A14" s="56"/>
      <c r="B14" s="15"/>
      <c r="C14" s="13"/>
      <c r="D14" s="8" t="s">
        <v>263</v>
      </c>
      <c r="E14" s="56"/>
      <c r="F14" s="56"/>
      <c r="G14" s="8"/>
      <c r="H14" s="62"/>
      <c r="I14" s="56"/>
      <c r="J14" s="56"/>
      <c r="K14" s="84"/>
      <c r="L14" s="53"/>
      <c r="M14" s="8"/>
    </row>
    <row r="15" spans="1:13" x14ac:dyDescent="0.25">
      <c r="A15" s="56"/>
      <c r="B15" s="15"/>
      <c r="C15" s="13"/>
      <c r="D15" s="8" t="s">
        <v>245</v>
      </c>
      <c r="E15" s="56"/>
      <c r="F15" s="56"/>
      <c r="G15" s="8"/>
      <c r="H15" s="62"/>
      <c r="I15" s="56"/>
      <c r="J15" s="56"/>
      <c r="K15" s="84"/>
      <c r="L15" s="54"/>
      <c r="M15" s="8"/>
    </row>
    <row r="16" spans="1:13" x14ac:dyDescent="0.25">
      <c r="A16" s="55" t="s">
        <v>150</v>
      </c>
      <c r="B16" s="14"/>
      <c r="C16" s="12"/>
      <c r="D16" s="86" t="s">
        <v>246</v>
      </c>
      <c r="E16" s="66">
        <v>18994</v>
      </c>
      <c r="F16" s="55">
        <v>1</v>
      </c>
      <c r="G16" s="7"/>
      <c r="H16" s="61"/>
      <c r="I16" s="55"/>
      <c r="J16" s="55"/>
      <c r="K16" s="83" t="s">
        <v>276</v>
      </c>
      <c r="L16" s="52"/>
      <c r="M16" s="7"/>
    </row>
    <row r="17" spans="1:13" x14ac:dyDescent="0.25">
      <c r="A17" s="56"/>
      <c r="B17" s="15"/>
      <c r="C17" s="13"/>
      <c r="D17" s="87"/>
      <c r="E17" s="56"/>
      <c r="F17" s="56"/>
      <c r="G17" s="8"/>
      <c r="H17" s="62"/>
      <c r="I17" s="56"/>
      <c r="J17" s="56"/>
      <c r="K17" s="84"/>
      <c r="L17" s="53"/>
      <c r="M17" s="8"/>
    </row>
    <row r="18" spans="1:13" x14ac:dyDescent="0.25">
      <c r="A18" s="57"/>
      <c r="B18" s="16"/>
      <c r="C18" s="6"/>
      <c r="D18" s="9"/>
      <c r="E18" s="57"/>
      <c r="F18" s="57"/>
      <c r="G18" s="9"/>
      <c r="H18" s="63"/>
      <c r="I18" s="57"/>
      <c r="J18" s="57"/>
      <c r="K18" s="85"/>
      <c r="L18" s="54"/>
      <c r="M18" s="8"/>
    </row>
    <row r="19" spans="1:13" x14ac:dyDescent="0.25">
      <c r="A19" s="55" t="s">
        <v>151</v>
      </c>
      <c r="B19" s="14"/>
      <c r="C19" s="12"/>
      <c r="D19" s="7" t="s">
        <v>152</v>
      </c>
      <c r="E19" s="66">
        <v>18994</v>
      </c>
      <c r="F19" s="55">
        <v>1</v>
      </c>
      <c r="G19" s="7"/>
      <c r="H19" s="61"/>
      <c r="I19" s="55"/>
      <c r="J19" s="55"/>
      <c r="K19" s="83" t="s">
        <v>276</v>
      </c>
      <c r="L19" s="52"/>
      <c r="M19" s="7"/>
    </row>
    <row r="20" spans="1:13" x14ac:dyDescent="0.25">
      <c r="A20" s="56"/>
      <c r="B20" s="15"/>
      <c r="C20" s="13"/>
      <c r="D20" s="8" t="s">
        <v>247</v>
      </c>
      <c r="E20" s="56"/>
      <c r="F20" s="56"/>
      <c r="G20" s="8"/>
      <c r="H20" s="62"/>
      <c r="I20" s="56"/>
      <c r="J20" s="56"/>
      <c r="K20" s="84"/>
      <c r="L20" s="53"/>
      <c r="M20" s="8"/>
    </row>
    <row r="21" spans="1:13" x14ac:dyDescent="0.25">
      <c r="A21" s="56"/>
      <c r="B21" s="15"/>
      <c r="C21" s="13"/>
      <c r="D21" s="8" t="s">
        <v>153</v>
      </c>
      <c r="E21" s="56"/>
      <c r="F21" s="56"/>
      <c r="G21" s="8"/>
      <c r="H21" s="62"/>
      <c r="I21" s="56"/>
      <c r="J21" s="56"/>
      <c r="K21" s="84"/>
      <c r="L21" s="53"/>
      <c r="M21" s="8"/>
    </row>
    <row r="22" spans="1:13" x14ac:dyDescent="0.25">
      <c r="A22" s="56"/>
      <c r="B22" s="15"/>
      <c r="C22" s="13"/>
      <c r="D22" s="8" t="s">
        <v>154</v>
      </c>
      <c r="E22" s="56"/>
      <c r="F22" s="56"/>
      <c r="G22" s="8"/>
      <c r="H22" s="62"/>
      <c r="I22" s="56"/>
      <c r="J22" s="56"/>
      <c r="K22" s="84"/>
      <c r="L22" s="53"/>
      <c r="M22" s="8"/>
    </row>
    <row r="23" spans="1:13" x14ac:dyDescent="0.25">
      <c r="A23" s="56"/>
      <c r="B23" s="15"/>
      <c r="C23" s="13"/>
      <c r="D23" s="8" t="s">
        <v>155</v>
      </c>
      <c r="E23" s="56"/>
      <c r="F23" s="56"/>
      <c r="G23" s="8"/>
      <c r="H23" s="62"/>
      <c r="I23" s="56"/>
      <c r="J23" s="56"/>
      <c r="K23" s="84"/>
      <c r="L23" s="53"/>
      <c r="M23" s="8"/>
    </row>
    <row r="24" spans="1:13" x14ac:dyDescent="0.25">
      <c r="A24" s="56"/>
      <c r="B24" s="15"/>
      <c r="C24" s="13"/>
      <c r="D24" s="8" t="s">
        <v>156</v>
      </c>
      <c r="E24" s="56"/>
      <c r="F24" s="56"/>
      <c r="G24" s="8"/>
      <c r="H24" s="62"/>
      <c r="I24" s="56"/>
      <c r="J24" s="56"/>
      <c r="K24" s="84"/>
      <c r="L24" s="53"/>
      <c r="M24" s="8"/>
    </row>
    <row r="25" spans="1:13" x14ac:dyDescent="0.25">
      <c r="A25" s="56"/>
      <c r="B25" s="15"/>
      <c r="C25" s="13"/>
      <c r="D25" s="8" t="s">
        <v>157</v>
      </c>
      <c r="E25" s="56"/>
      <c r="F25" s="56"/>
      <c r="G25" s="8"/>
      <c r="H25" s="62"/>
      <c r="I25" s="56"/>
      <c r="J25" s="56"/>
      <c r="K25" s="84"/>
      <c r="L25" s="53"/>
      <c r="M25" s="8"/>
    </row>
    <row r="26" spans="1:13" x14ac:dyDescent="0.25">
      <c r="A26" s="56"/>
      <c r="B26" s="15"/>
      <c r="C26" s="13"/>
      <c r="D26" s="8" t="s">
        <v>176</v>
      </c>
      <c r="E26" s="56"/>
      <c r="F26" s="56"/>
      <c r="G26" s="8"/>
      <c r="H26" s="62"/>
      <c r="I26" s="56"/>
      <c r="J26" s="56"/>
      <c r="K26" s="84"/>
      <c r="L26" s="53"/>
      <c r="M26" s="8"/>
    </row>
    <row r="27" spans="1:13" x14ac:dyDescent="0.25">
      <c r="A27" s="56"/>
      <c r="B27" s="15"/>
      <c r="C27" s="13"/>
      <c r="D27" s="8"/>
      <c r="E27" s="56"/>
      <c r="F27" s="56"/>
      <c r="G27" s="8"/>
      <c r="H27" s="62"/>
      <c r="I27" s="56"/>
      <c r="J27" s="56"/>
      <c r="K27" s="84"/>
      <c r="L27" s="53"/>
      <c r="M27" s="8"/>
    </row>
    <row r="28" spans="1:13" x14ac:dyDescent="0.25">
      <c r="A28" s="56"/>
      <c r="B28" s="15"/>
      <c r="C28" s="13"/>
      <c r="D28" s="8" t="s">
        <v>158</v>
      </c>
      <c r="E28" s="56"/>
      <c r="F28" s="56"/>
      <c r="G28" s="8"/>
      <c r="H28" s="62"/>
      <c r="I28" s="56"/>
      <c r="J28" s="56"/>
      <c r="K28" s="84"/>
      <c r="L28" s="53"/>
      <c r="M28" s="8"/>
    </row>
    <row r="29" spans="1:13" x14ac:dyDescent="0.25">
      <c r="A29" s="57"/>
      <c r="B29" s="16"/>
      <c r="C29" s="6"/>
      <c r="D29" s="9"/>
      <c r="E29" s="57"/>
      <c r="F29" s="57"/>
      <c r="G29" s="9"/>
      <c r="H29" s="63"/>
      <c r="I29" s="57"/>
      <c r="J29" s="57"/>
      <c r="K29" s="85"/>
      <c r="L29" s="54"/>
      <c r="M29" s="8"/>
    </row>
    <row r="30" spans="1:13" x14ac:dyDescent="0.25">
      <c r="A30" s="55" t="s">
        <v>159</v>
      </c>
      <c r="B30" s="14"/>
      <c r="C30" s="12"/>
      <c r="D30" s="7" t="s">
        <v>160</v>
      </c>
      <c r="E30" s="66">
        <v>19360</v>
      </c>
      <c r="F30" s="55">
        <v>1</v>
      </c>
      <c r="G30" s="7"/>
      <c r="H30" s="61"/>
      <c r="I30" s="55"/>
      <c r="J30" s="55"/>
      <c r="K30" s="83" t="s">
        <v>276</v>
      </c>
      <c r="L30" s="52"/>
      <c r="M30" s="7"/>
    </row>
    <row r="31" spans="1:13" x14ac:dyDescent="0.25">
      <c r="A31" s="56"/>
      <c r="B31" s="15"/>
      <c r="C31" s="13"/>
      <c r="D31" s="8" t="s">
        <v>161</v>
      </c>
      <c r="E31" s="56"/>
      <c r="F31" s="56"/>
      <c r="G31" s="8"/>
      <c r="H31" s="62"/>
      <c r="I31" s="56"/>
      <c r="J31" s="56"/>
      <c r="K31" s="84"/>
      <c r="L31" s="53"/>
      <c r="M31" s="8"/>
    </row>
    <row r="32" spans="1:13" x14ac:dyDescent="0.25">
      <c r="A32" s="56"/>
      <c r="B32" s="15"/>
      <c r="C32" s="13"/>
      <c r="D32" s="8" t="s">
        <v>162</v>
      </c>
      <c r="E32" s="56"/>
      <c r="F32" s="56"/>
      <c r="G32" s="8"/>
      <c r="H32" s="62"/>
      <c r="I32" s="56"/>
      <c r="J32" s="56"/>
      <c r="K32" s="84"/>
      <c r="L32" s="53"/>
      <c r="M32" s="8"/>
    </row>
    <row r="33" spans="1:13" x14ac:dyDescent="0.25">
      <c r="A33" s="56"/>
      <c r="B33" s="15"/>
      <c r="C33" s="13"/>
      <c r="D33" s="8" t="s">
        <v>163</v>
      </c>
      <c r="E33" s="56"/>
      <c r="F33" s="56"/>
      <c r="G33" s="8"/>
      <c r="H33" s="62"/>
      <c r="I33" s="56"/>
      <c r="J33" s="56"/>
      <c r="K33" s="84"/>
      <c r="L33" s="53"/>
      <c r="M33" s="8"/>
    </row>
    <row r="34" spans="1:13" x14ac:dyDescent="0.25">
      <c r="A34" s="56"/>
      <c r="B34" s="15"/>
      <c r="C34" s="13"/>
      <c r="D34" s="8" t="s">
        <v>164</v>
      </c>
      <c r="E34" s="56"/>
      <c r="F34" s="56"/>
      <c r="G34" s="8"/>
      <c r="H34" s="62"/>
      <c r="I34" s="56"/>
      <c r="J34" s="56"/>
      <c r="K34" s="84"/>
      <c r="L34" s="53"/>
      <c r="M34" s="8"/>
    </row>
    <row r="35" spans="1:13" x14ac:dyDescent="0.25">
      <c r="A35" s="56"/>
      <c r="B35" s="15"/>
      <c r="C35" s="13"/>
      <c r="D35" s="8" t="s">
        <v>165</v>
      </c>
      <c r="E35" s="56"/>
      <c r="F35" s="56"/>
      <c r="G35" s="8"/>
      <c r="H35" s="62"/>
      <c r="I35" s="56"/>
      <c r="J35" s="56"/>
      <c r="K35" s="84"/>
      <c r="L35" s="53"/>
      <c r="M35" s="8"/>
    </row>
    <row r="36" spans="1:13" x14ac:dyDescent="0.25">
      <c r="A36" s="56"/>
      <c r="B36" s="15"/>
      <c r="C36" s="13"/>
      <c r="D36" s="8" t="s">
        <v>166</v>
      </c>
      <c r="E36" s="56"/>
      <c r="F36" s="56"/>
      <c r="G36" s="8"/>
      <c r="H36" s="62"/>
      <c r="I36" s="56"/>
      <c r="J36" s="56"/>
      <c r="K36" s="84"/>
      <c r="L36" s="53"/>
      <c r="M36" s="8"/>
    </row>
    <row r="37" spans="1:13" x14ac:dyDescent="0.25">
      <c r="A37" s="56"/>
      <c r="B37" s="15"/>
      <c r="C37" s="13"/>
      <c r="D37" s="8" t="s">
        <v>167</v>
      </c>
      <c r="E37" s="56"/>
      <c r="F37" s="56"/>
      <c r="G37" s="8"/>
      <c r="H37" s="62"/>
      <c r="I37" s="56"/>
      <c r="J37" s="56"/>
      <c r="K37" s="84"/>
      <c r="L37" s="53"/>
      <c r="M37" s="8"/>
    </row>
    <row r="38" spans="1:13" x14ac:dyDescent="0.25">
      <c r="A38" s="56"/>
      <c r="B38" s="15"/>
      <c r="C38" s="13"/>
      <c r="D38" s="8" t="s">
        <v>168</v>
      </c>
      <c r="E38" s="56"/>
      <c r="F38" s="56"/>
      <c r="G38" s="8"/>
      <c r="H38" s="62"/>
      <c r="I38" s="56"/>
      <c r="J38" s="56"/>
      <c r="K38" s="84"/>
      <c r="L38" s="53"/>
      <c r="M38" s="8"/>
    </row>
    <row r="39" spans="1:13" x14ac:dyDescent="0.25">
      <c r="A39" s="56"/>
      <c r="B39" s="15"/>
      <c r="C39" s="13"/>
      <c r="D39" s="8" t="s">
        <v>169</v>
      </c>
      <c r="E39" s="56"/>
      <c r="F39" s="56"/>
      <c r="G39" s="8"/>
      <c r="H39" s="62"/>
      <c r="I39" s="56"/>
      <c r="J39" s="56"/>
      <c r="K39" s="84"/>
      <c r="L39" s="53"/>
      <c r="M39" s="8"/>
    </row>
    <row r="40" spans="1:13" x14ac:dyDescent="0.25">
      <c r="A40" s="56"/>
      <c r="B40" s="15"/>
      <c r="C40" s="13"/>
      <c r="D40" s="8" t="s">
        <v>170</v>
      </c>
      <c r="E40" s="56"/>
      <c r="F40" s="56"/>
      <c r="G40" s="8"/>
      <c r="H40" s="62"/>
      <c r="I40" s="56"/>
      <c r="J40" s="56"/>
      <c r="K40" s="84"/>
      <c r="L40" s="53"/>
      <c r="M40" s="8"/>
    </row>
    <row r="41" spans="1:13" x14ac:dyDescent="0.25">
      <c r="A41" s="57"/>
      <c r="B41" s="16"/>
      <c r="C41" s="6"/>
      <c r="D41" s="9"/>
      <c r="E41" s="57"/>
      <c r="F41" s="57"/>
      <c r="G41" s="9"/>
      <c r="H41" s="63"/>
      <c r="I41" s="57"/>
      <c r="J41" s="57"/>
      <c r="K41" s="85"/>
      <c r="L41" s="54"/>
      <c r="M41" s="8"/>
    </row>
    <row r="42" spans="1:13" x14ac:dyDescent="0.25">
      <c r="A42" s="55" t="s">
        <v>171</v>
      </c>
      <c r="B42" s="14"/>
      <c r="C42" s="12"/>
      <c r="D42" s="7" t="s">
        <v>172</v>
      </c>
      <c r="E42" s="66">
        <v>19360</v>
      </c>
      <c r="F42" s="55">
        <v>1</v>
      </c>
      <c r="G42" s="7"/>
      <c r="H42" s="61"/>
      <c r="I42" s="55"/>
      <c r="J42" s="55"/>
      <c r="K42" s="83" t="s">
        <v>276</v>
      </c>
      <c r="L42" s="52"/>
      <c r="M42" s="7"/>
    </row>
    <row r="43" spans="1:13" x14ac:dyDescent="0.25">
      <c r="A43" s="56"/>
      <c r="B43" s="15"/>
      <c r="C43" s="13"/>
      <c r="D43" s="8" t="s">
        <v>173</v>
      </c>
      <c r="E43" s="56"/>
      <c r="F43" s="56"/>
      <c r="G43" s="8"/>
      <c r="H43" s="62"/>
      <c r="I43" s="56"/>
      <c r="J43" s="56"/>
      <c r="K43" s="84"/>
      <c r="L43" s="53"/>
      <c r="M43" s="8"/>
    </row>
    <row r="44" spans="1:13" x14ac:dyDescent="0.25">
      <c r="A44" s="56"/>
      <c r="B44" s="15"/>
      <c r="C44" s="13"/>
      <c r="D44" s="8" t="s">
        <v>174</v>
      </c>
      <c r="E44" s="56"/>
      <c r="F44" s="56"/>
      <c r="G44" s="8"/>
      <c r="H44" s="62"/>
      <c r="I44" s="56"/>
      <c r="J44" s="56"/>
      <c r="K44" s="84"/>
      <c r="L44" s="53"/>
      <c r="M44" s="8"/>
    </row>
    <row r="45" spans="1:13" x14ac:dyDescent="0.25">
      <c r="A45" s="56"/>
      <c r="B45" s="15"/>
      <c r="C45" s="13"/>
      <c r="D45" s="8" t="s">
        <v>205</v>
      </c>
      <c r="E45" s="56"/>
      <c r="F45" s="56"/>
      <c r="G45" s="8"/>
      <c r="H45" s="62"/>
      <c r="I45" s="56"/>
      <c r="J45" s="56"/>
      <c r="K45" s="84"/>
      <c r="L45" s="53"/>
      <c r="M45" s="8"/>
    </row>
    <row r="46" spans="1:13" x14ac:dyDescent="0.25">
      <c r="A46" s="56"/>
      <c r="B46" s="15"/>
      <c r="C46" s="13"/>
      <c r="D46" s="8" t="s">
        <v>305</v>
      </c>
      <c r="E46" s="56"/>
      <c r="F46" s="56"/>
      <c r="G46" s="8"/>
      <c r="H46" s="62"/>
      <c r="I46" s="56"/>
      <c r="J46" s="56"/>
      <c r="K46" s="84"/>
      <c r="L46" s="53"/>
      <c r="M46" s="8"/>
    </row>
    <row r="47" spans="1:13" x14ac:dyDescent="0.25">
      <c r="A47" s="56"/>
      <c r="B47" s="15"/>
      <c r="C47" s="13"/>
      <c r="D47" s="8" t="s">
        <v>175</v>
      </c>
      <c r="E47" s="56"/>
      <c r="F47" s="56"/>
      <c r="G47" s="8"/>
      <c r="H47" s="62"/>
      <c r="I47" s="56"/>
      <c r="J47" s="56"/>
      <c r="K47" s="84"/>
      <c r="L47" s="53"/>
      <c r="M47" s="8"/>
    </row>
    <row r="48" spans="1:13" x14ac:dyDescent="0.25">
      <c r="A48" s="56"/>
      <c r="B48" s="15"/>
      <c r="C48" s="13"/>
      <c r="D48" s="17" t="s">
        <v>304</v>
      </c>
      <c r="E48" s="56"/>
      <c r="F48" s="56"/>
      <c r="G48" s="8"/>
      <c r="H48" s="62"/>
      <c r="I48" s="56"/>
      <c r="J48" s="56"/>
      <c r="K48" s="84"/>
      <c r="L48" s="53"/>
      <c r="M48" s="8"/>
    </row>
    <row r="49" spans="1:13" x14ac:dyDescent="0.25">
      <c r="A49" s="57"/>
      <c r="B49" s="16"/>
      <c r="C49" s="6"/>
      <c r="D49" s="9"/>
      <c r="E49" s="57"/>
      <c r="F49" s="57"/>
      <c r="G49" s="9"/>
      <c r="H49" s="63"/>
      <c r="I49" s="57"/>
      <c r="J49" s="57"/>
      <c r="K49" s="85"/>
      <c r="L49" s="54"/>
      <c r="M49" s="9"/>
    </row>
    <row r="51" spans="1:13" ht="18.75" x14ac:dyDescent="0.3">
      <c r="A51" s="58" t="s">
        <v>225</v>
      </c>
      <c r="B51" s="59"/>
      <c r="C51" s="59"/>
      <c r="D51" s="59"/>
      <c r="E51" s="59"/>
      <c r="F51" s="60"/>
      <c r="H51" s="28"/>
      <c r="I51" s="28">
        <f>SUM(I4:I49)</f>
        <v>0</v>
      </c>
      <c r="J51" s="26">
        <f>SUM(J4:J49)</f>
        <v>0</v>
      </c>
    </row>
  </sheetData>
  <mergeCells count="43">
    <mergeCell ref="A30:A41"/>
    <mergeCell ref="E30:E41"/>
    <mergeCell ref="F30:F41"/>
    <mergeCell ref="A42:A49"/>
    <mergeCell ref="E42:E49"/>
    <mergeCell ref="F42:F49"/>
    <mergeCell ref="E16:E18"/>
    <mergeCell ref="F16:F18"/>
    <mergeCell ref="A19:A29"/>
    <mergeCell ref="E19:E29"/>
    <mergeCell ref="F19:F29"/>
    <mergeCell ref="D16:D17"/>
    <mergeCell ref="B3:C3"/>
    <mergeCell ref="A4:A15"/>
    <mergeCell ref="E4:E15"/>
    <mergeCell ref="F4:F15"/>
    <mergeCell ref="H4:H15"/>
    <mergeCell ref="A51:F51"/>
    <mergeCell ref="J4:J15"/>
    <mergeCell ref="J16:J18"/>
    <mergeCell ref="J19:J29"/>
    <mergeCell ref="J30:J41"/>
    <mergeCell ref="J42:J49"/>
    <mergeCell ref="H16:H18"/>
    <mergeCell ref="H19:H29"/>
    <mergeCell ref="H30:H41"/>
    <mergeCell ref="H42:H49"/>
    <mergeCell ref="I4:I15"/>
    <mergeCell ref="I16:I18"/>
    <mergeCell ref="I19:I29"/>
    <mergeCell ref="I30:I41"/>
    <mergeCell ref="I42:I49"/>
    <mergeCell ref="A16:A18"/>
    <mergeCell ref="K4:K15"/>
    <mergeCell ref="K16:K18"/>
    <mergeCell ref="K19:K29"/>
    <mergeCell ref="K30:K41"/>
    <mergeCell ref="K42:K49"/>
    <mergeCell ref="L42:L49"/>
    <mergeCell ref="L30:L41"/>
    <mergeCell ref="L19:L29"/>
    <mergeCell ref="L16:L18"/>
    <mergeCell ref="L4:L1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Úvod, pokyny</vt:lpstr>
      <vt:lpstr>Souhrn</vt:lpstr>
      <vt:lpstr>D+M vitríny</vt:lpstr>
      <vt:lpstr>D+M nábytek</vt:lpstr>
      <vt:lpstr>D+M elektrospotřebiče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Vlčková Lenka</dc:creator>
  <cp:lastModifiedBy>Kurucz Jiří</cp:lastModifiedBy>
  <cp:lastPrinted>2025-04-30T07:41:32Z</cp:lastPrinted>
  <dcterms:created xsi:type="dcterms:W3CDTF">2025-04-23T11:59:47Z</dcterms:created>
  <dcterms:modified xsi:type="dcterms:W3CDTF">2025-08-26T09:17:06Z</dcterms:modified>
</cp:coreProperties>
</file>