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P25V00000457 Doprava dětí - červen\2. vyhlášení\Zadávací dokumentace\"/>
    </mc:Choice>
  </mc:AlternateContent>
  <xr:revisionPtr revIDLastSave="0" documentId="13_ncr:1_{B2DDC2BB-2186-43BB-962E-F6D1401FCB3D}" xr6:coauthVersionLast="36" xr6:coauthVersionMax="36" xr10:uidLastSave="{00000000-0000-0000-0000-000000000000}"/>
  <bookViews>
    <workbookView xWindow="0" yWindow="0" windowWidth="21576" windowHeight="8052" tabRatio="771" activeTab="6" xr2:uid="{00000000-000D-0000-FFFF-FFFF00000000}"/>
  </bookViews>
  <sheets>
    <sheet name="Část 1" sheetId="7" r:id="rId1"/>
    <sheet name="Část 2" sheetId="18" r:id="rId2"/>
    <sheet name="Část 3" sheetId="19" r:id="rId3"/>
    <sheet name="Část 4" sheetId="22" r:id="rId4"/>
    <sheet name="Část 5" sheetId="23" r:id="rId5"/>
    <sheet name="Část 6" sheetId="24" r:id="rId6"/>
    <sheet name="Část 7" sheetId="2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5" l="1"/>
  <c r="J10" i="25"/>
  <c r="I10" i="25" s="1"/>
  <c r="J9" i="25"/>
  <c r="I9" i="25" s="1"/>
  <c r="J8" i="25"/>
  <c r="I8" i="25" s="1"/>
  <c r="J7" i="25"/>
  <c r="I7" i="25" s="1"/>
  <c r="J6" i="25"/>
  <c r="I6" i="25" s="1"/>
  <c r="J5" i="25"/>
  <c r="H11" i="24"/>
  <c r="J10" i="24"/>
  <c r="I10" i="24" s="1"/>
  <c r="J9" i="24"/>
  <c r="I9" i="24" s="1"/>
  <c r="J8" i="24"/>
  <c r="I8" i="24" s="1"/>
  <c r="J7" i="24"/>
  <c r="I7" i="24" s="1"/>
  <c r="J6" i="24"/>
  <c r="I6" i="24" s="1"/>
  <c r="J5" i="24"/>
  <c r="I5" i="24"/>
  <c r="J11" i="25" l="1"/>
  <c r="I11" i="24"/>
  <c r="J11" i="24"/>
  <c r="I5" i="25"/>
  <c r="I11" i="25" s="1"/>
  <c r="H11" i="23"/>
  <c r="J10" i="23"/>
  <c r="I10" i="23" s="1"/>
  <c r="J9" i="23"/>
  <c r="I9" i="23" s="1"/>
  <c r="J8" i="23"/>
  <c r="I8" i="23" s="1"/>
  <c r="J7" i="23"/>
  <c r="I7" i="23" s="1"/>
  <c r="J6" i="23"/>
  <c r="I6" i="23" s="1"/>
  <c r="J5" i="23"/>
  <c r="J11" i="23" l="1"/>
  <c r="I5" i="23"/>
  <c r="I11" i="23" s="1"/>
  <c r="H11" i="22"/>
  <c r="J10" i="22"/>
  <c r="I10" i="22" s="1"/>
  <c r="J9" i="22"/>
  <c r="I9" i="22" s="1"/>
  <c r="J8" i="22"/>
  <c r="I8" i="22" s="1"/>
  <c r="J7" i="22"/>
  <c r="I7" i="22" s="1"/>
  <c r="J6" i="22"/>
  <c r="I6" i="22" s="1"/>
  <c r="J5" i="22"/>
  <c r="J11" i="22" l="1"/>
  <c r="I5" i="22"/>
  <c r="I11" i="22" s="1"/>
  <c r="H11" i="19"/>
  <c r="J10" i="19"/>
  <c r="I10" i="19" s="1"/>
  <c r="J9" i="19"/>
  <c r="I9" i="19" s="1"/>
  <c r="J8" i="19"/>
  <c r="I8" i="19" s="1"/>
  <c r="J7" i="19"/>
  <c r="I7" i="19" s="1"/>
  <c r="J6" i="19"/>
  <c r="I6" i="19" s="1"/>
  <c r="J5" i="19"/>
  <c r="H12" i="18"/>
  <c r="J11" i="18"/>
  <c r="I11" i="18" s="1"/>
  <c r="J10" i="18"/>
  <c r="I10" i="18" s="1"/>
  <c r="J9" i="18"/>
  <c r="I9" i="18" s="1"/>
  <c r="J8" i="18"/>
  <c r="I8" i="18" s="1"/>
  <c r="J7" i="18"/>
  <c r="I7" i="18" s="1"/>
  <c r="J6" i="18"/>
  <c r="I6" i="18" s="1"/>
  <c r="J5" i="18"/>
  <c r="I5" i="18" s="1"/>
  <c r="J6" i="7"/>
  <c r="I6" i="7" s="1"/>
  <c r="J7" i="7"/>
  <c r="I7" i="7" s="1"/>
  <c r="J8" i="7"/>
  <c r="I8" i="7" s="1"/>
  <c r="J9" i="7"/>
  <c r="I9" i="7" s="1"/>
  <c r="J10" i="7"/>
  <c r="I10" i="7" s="1"/>
  <c r="J11" i="19" l="1"/>
  <c r="J12" i="18"/>
  <c r="I5" i="19"/>
  <c r="I11" i="19" s="1"/>
  <c r="I12" i="18"/>
  <c r="H12" i="7" l="1"/>
  <c r="J11" i="7"/>
  <c r="I11" i="7" s="1"/>
  <c r="J5" i="7"/>
  <c r="I5" i="7" s="1"/>
  <c r="J12" i="7" l="1"/>
  <c r="I12" i="7"/>
</calcChain>
</file>

<file path=xl/sharedStrings.xml><?xml version="1.0" encoding="utf-8"?>
<sst xmlns="http://schemas.openxmlformats.org/spreadsheetml/2006/main" count="173" uniqueCount="67">
  <si>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</si>
  <si>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</si>
  <si>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</si>
  <si>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</si>
  <si>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</si>
  <si>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</si>
  <si>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</si>
  <si>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</si>
  <si>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</si>
  <si>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</si>
  <si>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</si>
  <si>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Statek Milíkov u Chebu</t>
  </si>
  <si>
    <t>ZUŠ Aš, Kostelní 42</t>
  </si>
  <si>
    <t>Státní zámek Kynžvart</t>
  </si>
  <si>
    <r>
      <t>Mateřská škola Aš, Nohova 2201, okres Cheb</t>
    </r>
    <r>
      <rPr>
        <b/>
        <sz val="14"/>
        <rFont val="Calibri"/>
        <family val="2"/>
        <charset val="238"/>
        <scheme val="minor"/>
      </rPr>
      <t xml:space="preserve"> (odjezd ze zastávky Palacká)</t>
    </r>
  </si>
  <si>
    <t>Státní hrad a zámek Bečov nad Teplou</t>
  </si>
  <si>
    <t>ZŠ a MŠ Drmoul, Školní 26</t>
  </si>
  <si>
    <t>MŠ Cheb, Komenského 642/27, p. o.</t>
  </si>
  <si>
    <r>
      <t xml:space="preserve">3. ZŠ Cheb, Malé náměstí 3, Cheb </t>
    </r>
    <r>
      <rPr>
        <b/>
        <sz val="14"/>
        <rFont val="Calibri"/>
        <family val="2"/>
        <charset val="238"/>
        <scheme val="minor"/>
      </rPr>
      <t>(odjezd ze zastávky MHD)</t>
    </r>
  </si>
  <si>
    <t>Bečovská botanická zahrada</t>
  </si>
  <si>
    <r>
      <t>4. ZŠ Cheb, Hradební 14</t>
    </r>
    <r>
      <rPr>
        <b/>
        <sz val="14"/>
        <rFont val="Calibri"/>
        <family val="2"/>
        <charset val="238"/>
        <scheme val="minor"/>
      </rPr>
      <t xml:space="preserve"> (odjezd z Divadelního náměstí)</t>
    </r>
  </si>
  <si>
    <t>ZŠ a MŠ Plesná, Školní 254, 351 35 Plesná</t>
  </si>
  <si>
    <t>Hrad Loket</t>
  </si>
  <si>
    <t>ZŠ Hranice, Husova 414, 351 24 Aš</t>
  </si>
  <si>
    <r>
      <t xml:space="preserve">ZŠ a MŠ Aš, Okružní 57, okres Cheb, </t>
    </r>
    <r>
      <rPr>
        <b/>
        <sz val="14"/>
        <rFont val="Calibri"/>
        <family val="2"/>
        <charset val="238"/>
        <scheme val="minor"/>
      </rPr>
      <t>(odjezd od MŠ Mokřiny 116)</t>
    </r>
  </si>
  <si>
    <t>ZŠ JIH, Mariánské Lázně, Komenského 459, p. o.</t>
  </si>
  <si>
    <t>Porcelánka Thun Nová Role</t>
  </si>
  <si>
    <t>3. ZŠ Cheb, Malé náměstí 3, Cheb</t>
  </si>
  <si>
    <t>Klášter premonstrátů Teplá</t>
  </si>
  <si>
    <r>
      <t xml:space="preserve">4. ZŠ Cheb, Hradební 14 </t>
    </r>
    <r>
      <rPr>
        <b/>
        <sz val="14"/>
        <rFont val="Calibri"/>
        <family val="2"/>
        <charset val="238"/>
        <scheme val="minor"/>
      </rPr>
      <t>(odjezd od divadla v Chebu)</t>
    </r>
  </si>
  <si>
    <t>MŠ G. Geipela 15, 352 01 Aš</t>
  </si>
  <si>
    <t>Hotel Continental (Mar. Lázně)</t>
  </si>
  <si>
    <t>ZŠ a MŠ Stará Voda 125, okres Cheb</t>
  </si>
  <si>
    <t>Hornické muzeum Krásno</t>
  </si>
  <si>
    <t>Mateřská škola Krásná, p. o., Krásná 280</t>
  </si>
  <si>
    <t>6. ZŠ Cheb, Obětí nacismu 16</t>
  </si>
  <si>
    <t>ZŠ Drmoul, Školní 26, 353 01 Drmoul</t>
  </si>
  <si>
    <t>12.062025</t>
  </si>
  <si>
    <r>
      <t xml:space="preserve">Waldorfská ZŠ a MŠ Cheb, Divadelní nám. 554/8 Cheb </t>
    </r>
    <r>
      <rPr>
        <b/>
        <sz val="14"/>
        <rFont val="Calibri"/>
        <family val="2"/>
        <charset val="238"/>
        <scheme val="minor"/>
      </rPr>
      <t>(odjezd od divadla)</t>
    </r>
  </si>
  <si>
    <t>Státní zámek Valeč</t>
  </si>
  <si>
    <t>ZŠ Františkovy Lázně, Česká 39/1</t>
  </si>
  <si>
    <t>Muzeum a galerie TOSTA, Plesná</t>
  </si>
  <si>
    <t>MŠ Krásná, p. o., Krásná 280</t>
  </si>
  <si>
    <t>ZŠ Hlávkova Aš, Hlávkova 26</t>
  </si>
  <si>
    <t>Dizajnpark, Výměník, Západní 21/1749, 360 01 Karlovy Vary</t>
  </si>
  <si>
    <r>
      <t>1. ZŠ Americká 36 Cheb</t>
    </r>
    <r>
      <rPr>
        <b/>
        <sz val="14"/>
        <rFont val="Calibri"/>
        <family val="2"/>
        <charset val="238"/>
        <scheme val="minor"/>
      </rPr>
      <t xml:space="preserve"> (odjezd od dolní zastávky autobusů - Skalka)</t>
    </r>
  </si>
  <si>
    <t>MŠ Cheb, Pastýřská 4, 350 02 Cheb</t>
  </si>
  <si>
    <t>Letohrádek Ostrov</t>
  </si>
  <si>
    <t>Naučná stezka - Jáchymovské peklo (vykládka na autobusové zastávce přímo u kostela sv. Jáchyma. Odjezd je ze zastávky u Infocentra</t>
  </si>
  <si>
    <t>ZŠ Zlaťáček, Malé náměstí 2, 350 02 Cheb</t>
  </si>
  <si>
    <t>Západočeské divadlo v Chebu</t>
  </si>
  <si>
    <t>ZŠ Skalná, p. o., Sportovní 260</t>
  </si>
  <si>
    <t>6. ZŠ Cheb, Obětí nasicmu 16, 352 02 Cheb</t>
  </si>
  <si>
    <t>ZŠ a lesní MŠ Čtyřlístek, Poštovní 160/17 Mariánské Lázně</t>
  </si>
  <si>
    <t>MŠ Okrouhlá 7, 350 02 Cheb</t>
  </si>
  <si>
    <r>
      <t xml:space="preserve">ZŠ Cheb, Kostelní nám. 14 </t>
    </r>
    <r>
      <rPr>
        <b/>
        <sz val="14"/>
        <rFont val="Calibri"/>
        <family val="2"/>
        <charset val="238"/>
        <scheme val="minor"/>
      </rPr>
      <t>(odjezd z Komenského ul. Před VZP)</t>
    </r>
  </si>
  <si>
    <t>ZŠ Švabinského 1702, Sokolov 356 01</t>
  </si>
  <si>
    <t>7. ZŠ Cheb, Obětí nacismu 16</t>
  </si>
  <si>
    <t>porcelánka Thun Nová Role</t>
  </si>
  <si>
    <r>
      <t xml:space="preserve">4.ZŠ Cheb, Hradební 14, Cheb 350 02 </t>
    </r>
    <r>
      <rPr>
        <b/>
        <sz val="14"/>
        <rFont val="Calibri"/>
        <family val="2"/>
        <charset val="238"/>
        <scheme val="minor"/>
      </rPr>
      <t>(odjezd od divadla v Chebu)</t>
    </r>
  </si>
  <si>
    <t>CENOVÁ NABÍDKA - Doprava dětí – červen 2. vyhlášení - Část 1</t>
  </si>
  <si>
    <t>CENOVÁ NABÍDKA - Doprava dětí – červen 2. vyhlášení - Část 2</t>
  </si>
  <si>
    <t>CENOVÁ NABÍDKA - Doprava dětí – červen 2. vyhlášení - Část 3</t>
  </si>
  <si>
    <t>CENOVÁ NABÍDKA - Doprava dětí – červen 2. vyhlášení - Část 4</t>
  </si>
  <si>
    <t>CENOVÁ NABÍDKA - Doprava dětí – červen 2. vyhlášení - Část 5</t>
  </si>
  <si>
    <t>CENOVÁ NABÍDKA - Doprava dětí – červen 2. vyhlášení - Část 6</t>
  </si>
  <si>
    <t>CENOVÁ NABÍDKA - Doprava dětí – červen 2. vyhlášení -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</si>
</sst>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4" borderId="14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 applyProtection="1">
      <alignment horizontal="center" vertical="center" wrapText="1"/>
      <protection locked="0"/>
    </xf>
    <xf numFmtId="20" fontId="8" fillId="6" borderId="1" xfId="0" applyNumberFormat="1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20" fontId="8" fillId="6" borderId="9" xfId="0" applyNumberFormat="1" applyFont="1" applyFill="1" applyBorder="1" applyAlignment="1">
      <alignment horizontal="center" vertical="center" wrapText="1"/>
    </xf>
    <xf numFmtId="20" fontId="8" fillId="6" borderId="3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164" fontId="10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7" borderId="8" xfId="0" applyNumberFormat="1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2"/>
  <sheetViews>
    <sheetView topLeftCell="A2" zoomScale="80" zoomScaleNormal="80" workbookViewId="0">
      <selection activeCell="G3" sqref="G3"/>
    </sheetView>
  </sheetViews>
  <sheetFormatPr defaultRowHeight="14.4" x14ac:dyDescent="0.3"/>
  <cols>
    <col min="1" max="1" width="3.5546875" customWidth="1"/>
    <col min="2" max="2" width="16.332031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60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0.25" customHeight="1" x14ac:dyDescent="0.3">
      <c r="B5" s="27">
        <v>45810</v>
      </c>
      <c r="C5" s="28">
        <v>0.34375</v>
      </c>
      <c r="D5" s="33">
        <v>0.5</v>
      </c>
      <c r="E5" s="29">
        <v>40</v>
      </c>
      <c r="F5" s="29" t="s">
        <v>11</v>
      </c>
      <c r="G5" s="30" t="s">
        <v>12</v>
      </c>
      <c r="H5" s="23"/>
      <c r="I5" s="8">
        <f t="shared" ref="I5:I11" si="0">J5-H5</f>
        <v>0</v>
      </c>
      <c r="J5" s="9">
        <f t="shared" ref="J5:J11" si="1">H5*1.12</f>
        <v>0</v>
      </c>
    </row>
    <row r="6" spans="2:10" ht="56.25" customHeight="1" x14ac:dyDescent="0.3">
      <c r="B6" s="25">
        <v>45812</v>
      </c>
      <c r="C6" s="26">
        <v>0.33333333333333331</v>
      </c>
      <c r="D6" s="26">
        <v>0.45833333333333331</v>
      </c>
      <c r="E6" s="24">
        <v>41</v>
      </c>
      <c r="F6" s="24" t="s">
        <v>22</v>
      </c>
      <c r="G6" s="31" t="s">
        <v>23</v>
      </c>
      <c r="H6" s="18"/>
      <c r="I6" s="11">
        <f t="shared" si="0"/>
        <v>0</v>
      </c>
      <c r="J6" s="14">
        <f t="shared" si="1"/>
        <v>0</v>
      </c>
    </row>
    <row r="7" spans="2:10" ht="47.25" customHeight="1" x14ac:dyDescent="0.3">
      <c r="B7" s="25">
        <v>45818</v>
      </c>
      <c r="C7" s="26">
        <v>0.33333333333333331</v>
      </c>
      <c r="D7" s="26">
        <v>0.47916666666666669</v>
      </c>
      <c r="E7" s="24">
        <v>50</v>
      </c>
      <c r="F7" s="24" t="s">
        <v>22</v>
      </c>
      <c r="G7" s="31" t="s">
        <v>30</v>
      </c>
      <c r="H7" s="18"/>
      <c r="I7" s="11">
        <f t="shared" si="0"/>
        <v>0</v>
      </c>
      <c r="J7" s="14">
        <f t="shared" si="1"/>
        <v>0</v>
      </c>
    </row>
    <row r="8" spans="2:10" ht="56.25" customHeight="1" x14ac:dyDescent="0.3">
      <c r="B8" s="25">
        <v>45820</v>
      </c>
      <c r="C8" s="26">
        <v>0.33333333333333331</v>
      </c>
      <c r="D8" s="26">
        <v>0.5</v>
      </c>
      <c r="E8" s="24">
        <v>45</v>
      </c>
      <c r="F8" s="24" t="s">
        <v>39</v>
      </c>
      <c r="G8" s="31" t="s">
        <v>25</v>
      </c>
      <c r="H8" s="18"/>
      <c r="I8" s="11">
        <f t="shared" si="0"/>
        <v>0</v>
      </c>
      <c r="J8" s="14">
        <f t="shared" si="1"/>
        <v>0</v>
      </c>
    </row>
    <row r="9" spans="2:10" ht="60.75" customHeight="1" x14ac:dyDescent="0.3">
      <c r="B9" s="25">
        <v>45825</v>
      </c>
      <c r="C9" s="26">
        <v>0.33333333333333331</v>
      </c>
      <c r="D9" s="26">
        <v>0.47916666666666669</v>
      </c>
      <c r="E9" s="24">
        <v>24</v>
      </c>
      <c r="F9" s="24" t="s">
        <v>22</v>
      </c>
      <c r="G9" s="31" t="s">
        <v>23</v>
      </c>
      <c r="H9" s="18"/>
      <c r="I9" s="11">
        <f t="shared" si="0"/>
        <v>0</v>
      </c>
      <c r="J9" s="14">
        <f t="shared" si="1"/>
        <v>0</v>
      </c>
    </row>
    <row r="10" spans="2:10" ht="60.75" customHeight="1" x14ac:dyDescent="0.3">
      <c r="B10" s="25">
        <v>45827</v>
      </c>
      <c r="C10" s="19">
        <v>0.33333333333333331</v>
      </c>
      <c r="D10" s="19">
        <v>0.5</v>
      </c>
      <c r="E10" s="16">
        <v>46</v>
      </c>
      <c r="F10" s="24" t="s">
        <v>31</v>
      </c>
      <c r="G10" s="31" t="s">
        <v>52</v>
      </c>
      <c r="H10" s="15"/>
      <c r="I10" s="11">
        <f t="shared" si="0"/>
        <v>0</v>
      </c>
      <c r="J10" s="14">
        <f t="shared" si="1"/>
        <v>0</v>
      </c>
    </row>
    <row r="11" spans="2:10" ht="54" customHeight="1" thickBot="1" x14ac:dyDescent="0.35">
      <c r="B11" s="20">
        <v>45828</v>
      </c>
      <c r="C11" s="32">
        <v>0.3125</v>
      </c>
      <c r="D11" s="32">
        <v>0.45833333333333331</v>
      </c>
      <c r="E11" s="17">
        <v>17</v>
      </c>
      <c r="F11" s="21" t="s">
        <v>19</v>
      </c>
      <c r="G11" s="22" t="s">
        <v>46</v>
      </c>
      <c r="H11" s="34"/>
      <c r="I11" s="12">
        <f t="shared" si="0"/>
        <v>0</v>
      </c>
      <c r="J11" s="13">
        <f t="shared" si="1"/>
        <v>0</v>
      </c>
    </row>
    <row r="12" spans="2:10" ht="45.75" customHeight="1" thickBot="1" x14ac:dyDescent="0.35">
      <c r="B12" s="46" t="s">
        <v>7</v>
      </c>
      <c r="C12" s="47"/>
      <c r="D12" s="47"/>
      <c r="E12" s="47"/>
      <c r="F12" s="47"/>
      <c r="G12" s="47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1iK58PqSxVQDlokNCs5Tg+DsVnf96p8fc15Ympuj7J/ZnNQd9+D44XsScERfQMQ42xQe6fkK1J0z7fMCK4e3xQ==" saltValue="03ys+WQDfM4mQi1zUuZnyQ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1EB9-F47F-48FB-BD7E-53218C2686B3}">
  <sheetPr>
    <tabColor theme="9" tint="0.59999389629810485"/>
  </sheetPr>
  <dimension ref="B1:J12"/>
  <sheetViews>
    <sheetView zoomScale="80" zoomScaleNormal="80" workbookViewId="0">
      <selection activeCell="B3" sqref="B3"/>
    </sheetView>
  </sheetViews>
  <sheetFormatPr defaultRowHeight="14.4" x14ac:dyDescent="0.3"/>
  <cols>
    <col min="1" max="1" width="3.5546875" customWidth="1"/>
    <col min="2" max="2" width="18.1093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61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27">
        <v>45810</v>
      </c>
      <c r="C5" s="28">
        <v>0.33333333333333331</v>
      </c>
      <c r="D5" s="28">
        <v>0.45833333333333331</v>
      </c>
      <c r="E5" s="29">
        <v>44</v>
      </c>
      <c r="F5" s="29" t="s">
        <v>13</v>
      </c>
      <c r="G5" s="36" t="s">
        <v>14</v>
      </c>
      <c r="H5" s="23"/>
      <c r="I5" s="8">
        <f t="shared" ref="I5:I11" si="0">J5-H5</f>
        <v>0</v>
      </c>
      <c r="J5" s="9">
        <f t="shared" ref="J5:J11" si="1">H5*1.12</f>
        <v>0</v>
      </c>
    </row>
    <row r="6" spans="2:10" ht="53.25" customHeight="1" x14ac:dyDescent="0.3">
      <c r="B6" s="25">
        <v>45813</v>
      </c>
      <c r="C6" s="26">
        <v>0.3125</v>
      </c>
      <c r="D6" s="26">
        <v>0.47916666666666669</v>
      </c>
      <c r="E6" s="24">
        <v>31</v>
      </c>
      <c r="F6" s="24" t="s">
        <v>19</v>
      </c>
      <c r="G6" s="37" t="s">
        <v>24</v>
      </c>
      <c r="H6" s="18"/>
      <c r="I6" s="11">
        <f t="shared" si="0"/>
        <v>0</v>
      </c>
      <c r="J6" s="14">
        <f t="shared" si="1"/>
        <v>0</v>
      </c>
    </row>
    <row r="7" spans="2:10" ht="57.75" customHeight="1" x14ac:dyDescent="0.3">
      <c r="B7" s="25">
        <v>45819</v>
      </c>
      <c r="C7" s="26">
        <v>0.35416666666666669</v>
      </c>
      <c r="D7" s="26">
        <v>0.45833333333333331</v>
      </c>
      <c r="E7" s="24">
        <v>27</v>
      </c>
      <c r="F7" s="24" t="s">
        <v>31</v>
      </c>
      <c r="G7" s="37" t="s">
        <v>32</v>
      </c>
      <c r="H7" s="18"/>
      <c r="I7" s="11">
        <f t="shared" si="0"/>
        <v>0</v>
      </c>
      <c r="J7" s="14">
        <f t="shared" si="1"/>
        <v>0</v>
      </c>
    </row>
    <row r="8" spans="2:10" ht="54.75" customHeight="1" x14ac:dyDescent="0.3">
      <c r="B8" s="25">
        <v>45821</v>
      </c>
      <c r="C8" s="26">
        <v>0.35416666666666669</v>
      </c>
      <c r="D8" s="26">
        <v>0.47916666666666669</v>
      </c>
      <c r="E8" s="24">
        <v>55</v>
      </c>
      <c r="F8" s="24" t="s">
        <v>11</v>
      </c>
      <c r="G8" s="37" t="s">
        <v>40</v>
      </c>
      <c r="H8" s="18"/>
      <c r="I8" s="11">
        <f t="shared" si="0"/>
        <v>0</v>
      </c>
      <c r="J8" s="14">
        <f t="shared" si="1"/>
        <v>0</v>
      </c>
    </row>
    <row r="9" spans="2:10" ht="60.75" customHeight="1" x14ac:dyDescent="0.3">
      <c r="B9" s="25">
        <v>45825</v>
      </c>
      <c r="C9" s="26">
        <v>0.3125</v>
      </c>
      <c r="D9" s="26">
        <v>0.45833333333333331</v>
      </c>
      <c r="E9" s="24">
        <v>17</v>
      </c>
      <c r="F9" s="24" t="s">
        <v>26</v>
      </c>
      <c r="G9" s="37" t="s">
        <v>46</v>
      </c>
      <c r="H9" s="18"/>
      <c r="I9" s="11">
        <f t="shared" si="0"/>
        <v>0</v>
      </c>
      <c r="J9" s="14">
        <f t="shared" si="1"/>
        <v>0</v>
      </c>
    </row>
    <row r="10" spans="2:10" ht="57.75" customHeight="1" x14ac:dyDescent="0.3">
      <c r="B10" s="25">
        <v>45827</v>
      </c>
      <c r="C10" s="19">
        <v>0.37847222222222221</v>
      </c>
      <c r="D10" s="19">
        <v>0.50694444444444442</v>
      </c>
      <c r="E10" s="16">
        <v>32</v>
      </c>
      <c r="F10" s="24" t="s">
        <v>50</v>
      </c>
      <c r="G10" s="37" t="s">
        <v>53</v>
      </c>
      <c r="H10" s="15"/>
      <c r="I10" s="11">
        <f t="shared" si="0"/>
        <v>0</v>
      </c>
      <c r="J10" s="14">
        <f t="shared" si="1"/>
        <v>0</v>
      </c>
    </row>
    <row r="11" spans="2:10" ht="101.25" customHeight="1" thickBot="1" x14ac:dyDescent="0.35">
      <c r="B11" s="20">
        <v>45832</v>
      </c>
      <c r="C11" s="32">
        <v>0.33333333333333331</v>
      </c>
      <c r="D11" s="32">
        <v>0.45833333333333331</v>
      </c>
      <c r="E11" s="17">
        <v>33</v>
      </c>
      <c r="F11" s="21" t="s">
        <v>58</v>
      </c>
      <c r="G11" s="38" t="s">
        <v>59</v>
      </c>
      <c r="H11" s="34"/>
      <c r="I11" s="12">
        <f t="shared" si="0"/>
        <v>0</v>
      </c>
      <c r="J11" s="13">
        <f t="shared" si="1"/>
        <v>0</v>
      </c>
    </row>
    <row r="12" spans="2:10" ht="45.75" customHeight="1" thickBot="1" x14ac:dyDescent="0.35">
      <c r="B12" s="46" t="s">
        <v>7</v>
      </c>
      <c r="C12" s="47"/>
      <c r="D12" s="47"/>
      <c r="E12" s="47"/>
      <c r="F12" s="47"/>
      <c r="G12" s="47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g22oX2T2/BQ1laSQQRUVZ5ZZUBZnXFCHS3eKLsxshM50eehmffcWZ5M/3v3pYWwQPwbo9HlrDXiB09tDlL3PMg==" saltValue="VJVIFeqXEfATvbFAyPqd8A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2B8A-9470-4A5E-BB14-B3CDDA98A636}">
  <sheetPr>
    <tabColor theme="9" tint="0.39997558519241921"/>
  </sheetPr>
  <dimension ref="B1:J11"/>
  <sheetViews>
    <sheetView zoomScale="80" zoomScaleNormal="80" workbookViewId="0">
      <selection activeCell="B3" sqref="B3"/>
    </sheetView>
  </sheetViews>
  <sheetFormatPr defaultRowHeight="14.4" x14ac:dyDescent="0.3"/>
  <cols>
    <col min="1" max="1" width="3.5546875" customWidth="1"/>
    <col min="2" max="2" width="16.88671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62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27">
        <v>45811</v>
      </c>
      <c r="C5" s="28">
        <v>0.31944444444444442</v>
      </c>
      <c r="D5" s="28">
        <v>0.58333333333333337</v>
      </c>
      <c r="E5" s="29">
        <v>32</v>
      </c>
      <c r="F5" s="29" t="s">
        <v>15</v>
      </c>
      <c r="G5" s="30" t="s">
        <v>16</v>
      </c>
      <c r="H5" s="39"/>
      <c r="I5" s="8">
        <f t="shared" ref="I5:I10" si="0">J5-H5</f>
        <v>0</v>
      </c>
      <c r="J5" s="9">
        <f t="shared" ref="J5:J10" si="1">H5*1.12</f>
        <v>0</v>
      </c>
    </row>
    <row r="6" spans="2:10" ht="60.75" customHeight="1" x14ac:dyDescent="0.3">
      <c r="B6" s="25">
        <v>45814</v>
      </c>
      <c r="C6" s="26">
        <v>0.32291666666666669</v>
      </c>
      <c r="D6" s="26">
        <v>0.47916666666666669</v>
      </c>
      <c r="E6" s="24">
        <v>53</v>
      </c>
      <c r="F6" s="24" t="s">
        <v>15</v>
      </c>
      <c r="G6" s="31" t="s">
        <v>25</v>
      </c>
      <c r="H6" s="35"/>
      <c r="I6" s="11">
        <f t="shared" si="0"/>
        <v>0</v>
      </c>
      <c r="J6" s="14">
        <f t="shared" si="1"/>
        <v>0</v>
      </c>
    </row>
    <row r="7" spans="2:10" ht="60.75" customHeight="1" x14ac:dyDescent="0.3">
      <c r="B7" s="25">
        <v>45819</v>
      </c>
      <c r="C7" s="26">
        <v>0.33333333333333331</v>
      </c>
      <c r="D7" s="26">
        <v>0.48958333333333331</v>
      </c>
      <c r="E7" s="24">
        <v>29</v>
      </c>
      <c r="F7" s="24" t="s">
        <v>33</v>
      </c>
      <c r="G7" s="31" t="s">
        <v>34</v>
      </c>
      <c r="H7" s="35"/>
      <c r="I7" s="11">
        <f t="shared" si="0"/>
        <v>0</v>
      </c>
      <c r="J7" s="14">
        <f t="shared" si="1"/>
        <v>0</v>
      </c>
    </row>
    <row r="8" spans="2:10" ht="60.75" customHeight="1" x14ac:dyDescent="0.3">
      <c r="B8" s="25">
        <v>45824</v>
      </c>
      <c r="C8" s="26">
        <v>0.34375</v>
      </c>
      <c r="D8" s="26">
        <v>0.44791666666666669</v>
      </c>
      <c r="E8" s="24">
        <v>29</v>
      </c>
      <c r="F8" s="24" t="s">
        <v>41</v>
      </c>
      <c r="G8" s="31" t="s">
        <v>42</v>
      </c>
      <c r="H8" s="35"/>
      <c r="I8" s="11">
        <f t="shared" si="0"/>
        <v>0</v>
      </c>
      <c r="J8" s="14">
        <f t="shared" si="1"/>
        <v>0</v>
      </c>
    </row>
    <row r="9" spans="2:10" ht="60.75" customHeight="1" x14ac:dyDescent="0.3">
      <c r="B9" s="25">
        <v>45826</v>
      </c>
      <c r="C9" s="26">
        <v>0.32291666666666669</v>
      </c>
      <c r="D9" s="26">
        <v>0.44791666666666669</v>
      </c>
      <c r="E9" s="24">
        <v>29</v>
      </c>
      <c r="F9" s="24" t="s">
        <v>47</v>
      </c>
      <c r="G9" s="31" t="s">
        <v>42</v>
      </c>
      <c r="H9" s="35"/>
      <c r="I9" s="11">
        <f t="shared" si="0"/>
        <v>0</v>
      </c>
      <c r="J9" s="14">
        <f t="shared" si="1"/>
        <v>0</v>
      </c>
    </row>
    <row r="10" spans="2:10" ht="60.75" customHeight="1" thickBot="1" x14ac:dyDescent="0.35">
      <c r="B10" s="20">
        <v>45827</v>
      </c>
      <c r="C10" s="32">
        <v>0.33333333333333331</v>
      </c>
      <c r="D10" s="32">
        <v>0.45833333333333331</v>
      </c>
      <c r="E10" s="17">
        <v>17</v>
      </c>
      <c r="F10" s="21" t="s">
        <v>22</v>
      </c>
      <c r="G10" s="22" t="s">
        <v>54</v>
      </c>
      <c r="H10" s="40"/>
      <c r="I10" s="12">
        <f t="shared" si="0"/>
        <v>0</v>
      </c>
      <c r="J10" s="13">
        <f t="shared" si="1"/>
        <v>0</v>
      </c>
    </row>
    <row r="11" spans="2:10" ht="45.75" customHeight="1" thickBot="1" x14ac:dyDescent="0.35">
      <c r="B11" s="46" t="s">
        <v>7</v>
      </c>
      <c r="C11" s="47"/>
      <c r="D11" s="47"/>
      <c r="E11" s="47"/>
      <c r="F11" s="47"/>
      <c r="G11" s="47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G4jm1A/ptVnRLd9avcKrdveg9WxCpcNBS6a+HCqp/29elAOo1T4Ss6iGCf91H770nQJjX+cQ2YCGVaqyq7MG/w==" saltValue="FHfpnLuTJOeUYNaukAUBE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C83A-D247-48C3-AAAC-4401340E117B}">
  <sheetPr>
    <tabColor rgb="FF92D050"/>
  </sheetPr>
  <dimension ref="B1:J11"/>
  <sheetViews>
    <sheetView zoomScale="80" zoomScaleNormal="80" workbookViewId="0">
      <selection activeCell="B3" sqref="B3"/>
    </sheetView>
  </sheetViews>
  <sheetFormatPr defaultRowHeight="14.4" x14ac:dyDescent="0.3"/>
  <cols>
    <col min="1" max="1" width="3.5546875" customWidth="1"/>
    <col min="2" max="2" width="16.777343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63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1.25" customHeight="1" x14ac:dyDescent="0.3">
      <c r="B5" s="27">
        <v>45811</v>
      </c>
      <c r="C5" s="28">
        <v>0.35416666666666669</v>
      </c>
      <c r="D5" s="28">
        <v>0.45833333333333331</v>
      </c>
      <c r="E5" s="29">
        <v>50</v>
      </c>
      <c r="F5" s="29" t="s">
        <v>11</v>
      </c>
      <c r="G5" s="36" t="s">
        <v>17</v>
      </c>
      <c r="H5" s="23"/>
      <c r="I5" s="8">
        <f t="shared" ref="I5:I10" si="0">J5-H5</f>
        <v>0</v>
      </c>
      <c r="J5" s="9">
        <f t="shared" ref="J5:J10" si="1">H5*1.12</f>
        <v>0</v>
      </c>
    </row>
    <row r="6" spans="2:10" ht="60.75" customHeight="1" x14ac:dyDescent="0.3">
      <c r="B6" s="25">
        <v>45814</v>
      </c>
      <c r="C6" s="26">
        <v>0.34027777777777773</v>
      </c>
      <c r="D6" s="26">
        <v>0.45833333333333331</v>
      </c>
      <c r="E6" s="24">
        <v>53</v>
      </c>
      <c r="F6" s="24" t="s">
        <v>26</v>
      </c>
      <c r="G6" s="37" t="s">
        <v>27</v>
      </c>
      <c r="H6" s="18"/>
      <c r="I6" s="11">
        <f t="shared" si="0"/>
        <v>0</v>
      </c>
      <c r="J6" s="14">
        <f t="shared" si="1"/>
        <v>0</v>
      </c>
    </row>
    <row r="7" spans="2:10" ht="64.5" customHeight="1" x14ac:dyDescent="0.3">
      <c r="B7" s="25">
        <v>45819</v>
      </c>
      <c r="C7" s="26">
        <v>0.35416666666666669</v>
      </c>
      <c r="D7" s="26">
        <v>0.45833333333333331</v>
      </c>
      <c r="E7" s="24">
        <v>64</v>
      </c>
      <c r="F7" s="24" t="s">
        <v>11</v>
      </c>
      <c r="G7" s="37" t="s">
        <v>17</v>
      </c>
      <c r="H7" s="18"/>
      <c r="I7" s="11">
        <f t="shared" si="0"/>
        <v>0</v>
      </c>
      <c r="J7" s="14">
        <f t="shared" si="1"/>
        <v>0</v>
      </c>
    </row>
    <row r="8" spans="2:10" ht="60.75" customHeight="1" x14ac:dyDescent="0.3">
      <c r="B8" s="25">
        <v>45824</v>
      </c>
      <c r="C8" s="26">
        <v>0.33333333333333331</v>
      </c>
      <c r="D8" s="26">
        <v>0.52083333333333337</v>
      </c>
      <c r="E8" s="24">
        <v>37</v>
      </c>
      <c r="F8" s="24" t="s">
        <v>22</v>
      </c>
      <c r="G8" s="37" t="s">
        <v>36</v>
      </c>
      <c r="H8" s="18"/>
      <c r="I8" s="11">
        <f t="shared" si="0"/>
        <v>0</v>
      </c>
      <c r="J8" s="14">
        <f t="shared" si="1"/>
        <v>0</v>
      </c>
    </row>
    <row r="9" spans="2:10" ht="60.75" customHeight="1" x14ac:dyDescent="0.3">
      <c r="B9" s="25">
        <v>45826</v>
      </c>
      <c r="C9" s="26">
        <v>0.33333333333333331</v>
      </c>
      <c r="D9" s="26">
        <v>0.60416666666666663</v>
      </c>
      <c r="E9" s="24">
        <v>32</v>
      </c>
      <c r="F9" s="24" t="s">
        <v>28</v>
      </c>
      <c r="G9" s="37" t="s">
        <v>43</v>
      </c>
      <c r="H9" s="18"/>
      <c r="I9" s="11">
        <f t="shared" si="0"/>
        <v>0</v>
      </c>
      <c r="J9" s="14">
        <f t="shared" si="1"/>
        <v>0</v>
      </c>
    </row>
    <row r="10" spans="2:10" ht="60.75" customHeight="1" thickBot="1" x14ac:dyDescent="0.35">
      <c r="B10" s="20">
        <v>45828</v>
      </c>
      <c r="C10" s="32">
        <v>0.35416666666666669</v>
      </c>
      <c r="D10" s="32">
        <v>0.5</v>
      </c>
      <c r="E10" s="17">
        <v>34</v>
      </c>
      <c r="F10" s="21" t="s">
        <v>11</v>
      </c>
      <c r="G10" s="38" t="s">
        <v>55</v>
      </c>
      <c r="H10" s="34"/>
      <c r="I10" s="12">
        <f t="shared" si="0"/>
        <v>0</v>
      </c>
      <c r="J10" s="13">
        <f t="shared" si="1"/>
        <v>0</v>
      </c>
    </row>
    <row r="11" spans="2:10" ht="45.75" customHeight="1" thickBot="1" x14ac:dyDescent="0.35">
      <c r="B11" s="46" t="s">
        <v>7</v>
      </c>
      <c r="C11" s="47"/>
      <c r="D11" s="47"/>
      <c r="E11" s="47"/>
      <c r="F11" s="47"/>
      <c r="G11" s="47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s3xLwsHm115oPimttJKjPFacg/oFrXL/sGGGzpeKNXeVCV+vNujGf2i1DzLibM+1GbrvaqRcbbOx26yVbkmdDg==" saltValue="aZRBSYHh/aTc8lm0ZyLC1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2972-CA63-4160-A827-64E6EAC8E44A}">
  <sheetPr>
    <tabColor theme="9"/>
  </sheetPr>
  <dimension ref="B1:J11"/>
  <sheetViews>
    <sheetView zoomScale="80" zoomScaleNormal="80" workbookViewId="0">
      <selection activeCell="B3" sqref="B3"/>
    </sheetView>
  </sheetViews>
  <sheetFormatPr defaultRowHeight="14.4" x14ac:dyDescent="0.3"/>
  <cols>
    <col min="1" max="1" width="3.5546875" customWidth="1"/>
    <col min="2" max="2" width="17.88671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64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7.5" customHeight="1" x14ac:dyDescent="0.3">
      <c r="B5" s="27">
        <v>45812</v>
      </c>
      <c r="C5" s="28">
        <v>0.54166666666666663</v>
      </c>
      <c r="D5" s="28">
        <v>0.625</v>
      </c>
      <c r="E5" s="29">
        <v>53</v>
      </c>
      <c r="F5" s="29" t="s">
        <v>11</v>
      </c>
      <c r="G5" s="36" t="s">
        <v>18</v>
      </c>
      <c r="H5" s="23"/>
      <c r="I5" s="8">
        <f t="shared" ref="I5:I10" si="0">J5-H5</f>
        <v>0</v>
      </c>
      <c r="J5" s="9">
        <f t="shared" ref="J5:J10" si="1">H5*1.12</f>
        <v>0</v>
      </c>
    </row>
    <row r="6" spans="2:10" ht="64.5" customHeight="1" x14ac:dyDescent="0.3">
      <c r="B6" s="25">
        <v>45817</v>
      </c>
      <c r="C6" s="26">
        <v>0.3298611111111111</v>
      </c>
      <c r="D6" s="26">
        <v>0.5</v>
      </c>
      <c r="E6" s="24">
        <v>36</v>
      </c>
      <c r="F6" s="24" t="s">
        <v>28</v>
      </c>
      <c r="G6" s="37" t="s">
        <v>29</v>
      </c>
      <c r="H6" s="18"/>
      <c r="I6" s="11">
        <f t="shared" si="0"/>
        <v>0</v>
      </c>
      <c r="J6" s="14">
        <f t="shared" si="1"/>
        <v>0</v>
      </c>
    </row>
    <row r="7" spans="2:10" ht="59.25" customHeight="1" x14ac:dyDescent="0.3">
      <c r="B7" s="25">
        <v>45819</v>
      </c>
      <c r="C7" s="26">
        <v>0.54166666666666663</v>
      </c>
      <c r="D7" s="26">
        <v>0.64583333333333337</v>
      </c>
      <c r="E7" s="24">
        <v>42</v>
      </c>
      <c r="F7" s="24" t="s">
        <v>11</v>
      </c>
      <c r="G7" s="37" t="s">
        <v>35</v>
      </c>
      <c r="H7" s="18"/>
      <c r="I7" s="11">
        <f t="shared" si="0"/>
        <v>0</v>
      </c>
      <c r="J7" s="14">
        <f t="shared" si="1"/>
        <v>0</v>
      </c>
    </row>
    <row r="8" spans="2:10" ht="60.75" customHeight="1" x14ac:dyDescent="0.3">
      <c r="B8" s="25">
        <v>45825</v>
      </c>
      <c r="C8" s="26">
        <v>0.32291666666666669</v>
      </c>
      <c r="D8" s="26">
        <v>0.54166666666666663</v>
      </c>
      <c r="E8" s="24">
        <v>28</v>
      </c>
      <c r="F8" s="24" t="s">
        <v>28</v>
      </c>
      <c r="G8" s="37" t="s">
        <v>43</v>
      </c>
      <c r="H8" s="18"/>
      <c r="I8" s="11">
        <f t="shared" si="0"/>
        <v>0</v>
      </c>
      <c r="J8" s="14">
        <f t="shared" si="1"/>
        <v>0</v>
      </c>
    </row>
    <row r="9" spans="2:10" ht="94.8" customHeight="1" x14ac:dyDescent="0.3">
      <c r="B9" s="25">
        <v>45826</v>
      </c>
      <c r="C9" s="26">
        <v>0.33333333333333331</v>
      </c>
      <c r="D9" s="26">
        <v>0.58333333333333337</v>
      </c>
      <c r="E9" s="24">
        <v>38</v>
      </c>
      <c r="F9" s="24" t="s">
        <v>48</v>
      </c>
      <c r="G9" s="37" t="s">
        <v>23</v>
      </c>
      <c r="H9" s="18"/>
      <c r="I9" s="11">
        <f t="shared" si="0"/>
        <v>0</v>
      </c>
      <c r="J9" s="14">
        <f t="shared" si="1"/>
        <v>0</v>
      </c>
    </row>
    <row r="10" spans="2:10" ht="60.75" customHeight="1" thickBot="1" x14ac:dyDescent="0.35">
      <c r="B10" s="41">
        <v>45828</v>
      </c>
      <c r="C10" s="42">
        <v>0.33333333333333331</v>
      </c>
      <c r="D10" s="42">
        <v>0.60416666666666663</v>
      </c>
      <c r="E10" s="43">
        <v>24</v>
      </c>
      <c r="F10" s="44" t="s">
        <v>31</v>
      </c>
      <c r="G10" s="45" t="s">
        <v>56</v>
      </c>
      <c r="H10" s="34"/>
      <c r="I10" s="12">
        <f t="shared" si="0"/>
        <v>0</v>
      </c>
      <c r="J10" s="13">
        <f t="shared" si="1"/>
        <v>0</v>
      </c>
    </row>
    <row r="11" spans="2:10" ht="45.75" customHeight="1" thickBot="1" x14ac:dyDescent="0.35">
      <c r="B11" s="46" t="s">
        <v>7</v>
      </c>
      <c r="C11" s="47"/>
      <c r="D11" s="47"/>
      <c r="E11" s="47"/>
      <c r="F11" s="47"/>
      <c r="G11" s="47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CncFHbqHiC6+dP9288gAC3wRFaX+s0a7f7jxWhSlaFjkxsNoFeVPJXAxqfBMR+lI6l7VGT3qHHy+uY54TOBqNg==" saltValue="WH9Ri9PpCyU6gqQIpB2uYg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AA698-EA48-4B1E-88EF-BE28FBDA65DC}">
  <sheetPr>
    <tabColor theme="9" tint="-0.249977111117893"/>
  </sheetPr>
  <dimension ref="B1:J11"/>
  <sheetViews>
    <sheetView zoomScale="80" zoomScaleNormal="80" workbookViewId="0">
      <selection activeCell="B2" sqref="B2"/>
    </sheetView>
  </sheetViews>
  <sheetFormatPr defaultRowHeight="14.4" x14ac:dyDescent="0.3"/>
  <cols>
    <col min="1" max="1" width="3.5546875" customWidth="1"/>
    <col min="2" max="2" width="15.88671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65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7.5" customHeight="1" x14ac:dyDescent="0.3">
      <c r="B5" s="27">
        <v>45812</v>
      </c>
      <c r="C5" s="28">
        <v>0.33333333333333331</v>
      </c>
      <c r="D5" s="28">
        <v>0.5</v>
      </c>
      <c r="E5" s="29">
        <v>35</v>
      </c>
      <c r="F5" s="29" t="s">
        <v>19</v>
      </c>
      <c r="G5" s="36" t="s">
        <v>20</v>
      </c>
      <c r="H5" s="23"/>
      <c r="I5" s="8">
        <f t="shared" ref="I5:I10" si="0">J5-H5</f>
        <v>0</v>
      </c>
      <c r="J5" s="9">
        <f t="shared" ref="J5:J10" si="1">H5*1.12</f>
        <v>0</v>
      </c>
    </row>
    <row r="6" spans="2:10" ht="64.5" customHeight="1" x14ac:dyDescent="0.3">
      <c r="B6" s="25">
        <v>45817</v>
      </c>
      <c r="C6" s="26">
        <v>0.33333333333333331</v>
      </c>
      <c r="D6" s="26">
        <v>0.47916666666666669</v>
      </c>
      <c r="E6" s="24">
        <v>28</v>
      </c>
      <c r="F6" s="24" t="s">
        <v>22</v>
      </c>
      <c r="G6" s="37" t="s">
        <v>25</v>
      </c>
      <c r="H6" s="18"/>
      <c r="I6" s="11">
        <f t="shared" si="0"/>
        <v>0</v>
      </c>
      <c r="J6" s="14">
        <f t="shared" si="1"/>
        <v>0</v>
      </c>
    </row>
    <row r="7" spans="2:10" ht="59.25" customHeight="1" x14ac:dyDescent="0.3">
      <c r="B7" s="25">
        <v>45819</v>
      </c>
      <c r="C7" s="26">
        <v>0.32291666666666669</v>
      </c>
      <c r="D7" s="26">
        <v>0.5</v>
      </c>
      <c r="E7" s="24">
        <v>30</v>
      </c>
      <c r="F7" s="24" t="s">
        <v>22</v>
      </c>
      <c r="G7" s="37" t="s">
        <v>36</v>
      </c>
      <c r="H7" s="18"/>
      <c r="I7" s="11">
        <f t="shared" si="0"/>
        <v>0</v>
      </c>
      <c r="J7" s="14">
        <f t="shared" si="1"/>
        <v>0</v>
      </c>
    </row>
    <row r="8" spans="2:10" ht="60.75" customHeight="1" x14ac:dyDescent="0.3">
      <c r="B8" s="25">
        <v>45825</v>
      </c>
      <c r="C8" s="26">
        <v>0.35416666666666669</v>
      </c>
      <c r="D8" s="26">
        <v>0.54166666666666663</v>
      </c>
      <c r="E8" s="24">
        <v>28</v>
      </c>
      <c r="F8" s="24" t="s">
        <v>44</v>
      </c>
      <c r="G8" s="37" t="s">
        <v>35</v>
      </c>
      <c r="H8" s="18"/>
      <c r="I8" s="11">
        <f t="shared" si="0"/>
        <v>0</v>
      </c>
      <c r="J8" s="14">
        <f t="shared" si="1"/>
        <v>0</v>
      </c>
    </row>
    <row r="9" spans="2:10" ht="60.75" customHeight="1" x14ac:dyDescent="0.3">
      <c r="B9" s="25">
        <v>45826</v>
      </c>
      <c r="C9" s="26">
        <v>0.35416666666666669</v>
      </c>
      <c r="D9" s="26">
        <v>0.45833333333333331</v>
      </c>
      <c r="E9" s="24">
        <v>22</v>
      </c>
      <c r="F9" s="24" t="s">
        <v>11</v>
      </c>
      <c r="G9" s="37" t="s">
        <v>49</v>
      </c>
      <c r="H9" s="18"/>
      <c r="I9" s="11">
        <f t="shared" si="0"/>
        <v>0</v>
      </c>
      <c r="J9" s="14">
        <f t="shared" si="1"/>
        <v>0</v>
      </c>
    </row>
    <row r="10" spans="2:10" ht="60.75" customHeight="1" thickBot="1" x14ac:dyDescent="0.35">
      <c r="B10" s="20">
        <v>45828</v>
      </c>
      <c r="C10" s="32">
        <v>0.32291666666666669</v>
      </c>
      <c r="D10" s="32">
        <v>0.5</v>
      </c>
      <c r="E10" s="17">
        <v>50</v>
      </c>
      <c r="F10" s="21" t="s">
        <v>31</v>
      </c>
      <c r="G10" s="38" t="s">
        <v>35</v>
      </c>
      <c r="H10" s="34"/>
      <c r="I10" s="12">
        <f t="shared" si="0"/>
        <v>0</v>
      </c>
      <c r="J10" s="13">
        <f t="shared" si="1"/>
        <v>0</v>
      </c>
    </row>
    <row r="11" spans="2:10" ht="45.75" customHeight="1" thickBot="1" x14ac:dyDescent="0.35">
      <c r="B11" s="46" t="s">
        <v>7</v>
      </c>
      <c r="C11" s="47"/>
      <c r="D11" s="47"/>
      <c r="E11" s="47"/>
      <c r="F11" s="47"/>
      <c r="G11" s="47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F6M/hNGFDJNL+PmxH4qJ2CtGI4KETwiiThL4LwgB5cSulQpjcy2GSYKodXI4O55BpPU68udAOdXJFIB06E+aSQ==" saltValue="jBBZotDyN7wPBx11NkVyI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3D9C-0882-4E16-9C76-604E3E23626D}">
  <sheetPr>
    <tabColor theme="9" tint="-0.499984740745262"/>
  </sheetPr>
  <dimension ref="B1:J11"/>
  <sheetViews>
    <sheetView tabSelected="1" zoomScale="80" zoomScaleNormal="80" workbookViewId="0">
      <selection activeCell="B3" sqref="B3"/>
    </sheetView>
  </sheetViews>
  <sheetFormatPr defaultRowHeight="14.4" x14ac:dyDescent="0.3"/>
  <cols>
    <col min="1" max="1" width="3.5546875" customWidth="1"/>
    <col min="2" max="2" width="16.3320312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66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7.5" customHeight="1" x14ac:dyDescent="0.3">
      <c r="B5" s="27">
        <v>45812</v>
      </c>
      <c r="C5" s="28">
        <v>0.36458333333333331</v>
      </c>
      <c r="D5" s="28">
        <v>0.46875</v>
      </c>
      <c r="E5" s="29">
        <v>46</v>
      </c>
      <c r="F5" s="29" t="s">
        <v>11</v>
      </c>
      <c r="G5" s="36" t="s">
        <v>21</v>
      </c>
      <c r="H5" s="23"/>
      <c r="I5" s="8">
        <f t="shared" ref="I5:I10" si="0">J5-H5</f>
        <v>0</v>
      </c>
      <c r="J5" s="9">
        <f t="shared" ref="J5:J10" si="1">H5*1.12</f>
        <v>0</v>
      </c>
    </row>
    <row r="6" spans="2:10" ht="64.5" customHeight="1" x14ac:dyDescent="0.3">
      <c r="B6" s="25">
        <v>45818</v>
      </c>
      <c r="C6" s="26">
        <v>0.35416666666666669</v>
      </c>
      <c r="D6" s="26">
        <v>0.45833333333333331</v>
      </c>
      <c r="E6" s="24">
        <v>52</v>
      </c>
      <c r="F6" s="24" t="s">
        <v>11</v>
      </c>
      <c r="G6" s="37" t="s">
        <v>17</v>
      </c>
      <c r="H6" s="18"/>
      <c r="I6" s="11">
        <f t="shared" si="0"/>
        <v>0</v>
      </c>
      <c r="J6" s="14">
        <f t="shared" si="1"/>
        <v>0</v>
      </c>
    </row>
    <row r="7" spans="2:10" ht="59.25" customHeight="1" x14ac:dyDescent="0.3">
      <c r="B7" s="25" t="s">
        <v>37</v>
      </c>
      <c r="C7" s="26">
        <v>0.35416666666666669</v>
      </c>
      <c r="D7" s="26">
        <v>0.5</v>
      </c>
      <c r="E7" s="24">
        <v>37</v>
      </c>
      <c r="F7" s="24" t="s">
        <v>11</v>
      </c>
      <c r="G7" s="37" t="s">
        <v>38</v>
      </c>
      <c r="H7" s="18"/>
      <c r="I7" s="11">
        <f t="shared" si="0"/>
        <v>0</v>
      </c>
      <c r="J7" s="14">
        <f t="shared" si="1"/>
        <v>0</v>
      </c>
    </row>
    <row r="8" spans="2:10" ht="60.75" customHeight="1" x14ac:dyDescent="0.3">
      <c r="B8" s="25">
        <v>45825</v>
      </c>
      <c r="C8" s="26">
        <v>0.35416666666666669</v>
      </c>
      <c r="D8" s="26">
        <v>0.52083333333333337</v>
      </c>
      <c r="E8" s="24">
        <v>20</v>
      </c>
      <c r="F8" s="24" t="s">
        <v>11</v>
      </c>
      <c r="G8" s="37" t="s">
        <v>45</v>
      </c>
      <c r="H8" s="18"/>
      <c r="I8" s="11">
        <f t="shared" si="0"/>
        <v>0</v>
      </c>
      <c r="J8" s="14">
        <f t="shared" si="1"/>
        <v>0</v>
      </c>
    </row>
    <row r="9" spans="2:10" ht="60.75" customHeight="1" x14ac:dyDescent="0.3">
      <c r="B9" s="25">
        <v>45827</v>
      </c>
      <c r="C9" s="19">
        <v>0.375</v>
      </c>
      <c r="D9" s="19">
        <v>0.50694444444444442</v>
      </c>
      <c r="E9" s="16">
        <v>77</v>
      </c>
      <c r="F9" s="24" t="s">
        <v>50</v>
      </c>
      <c r="G9" s="37" t="s">
        <v>51</v>
      </c>
      <c r="H9" s="15"/>
      <c r="I9" s="11">
        <f t="shared" si="0"/>
        <v>0</v>
      </c>
      <c r="J9" s="14">
        <f t="shared" si="1"/>
        <v>0</v>
      </c>
    </row>
    <row r="10" spans="2:10" ht="60.75" customHeight="1" thickBot="1" x14ac:dyDescent="0.35">
      <c r="B10" s="20">
        <v>45828</v>
      </c>
      <c r="C10" s="32">
        <v>0.33333333333333331</v>
      </c>
      <c r="D10" s="32">
        <v>0.45833333333333331</v>
      </c>
      <c r="E10" s="17">
        <v>39</v>
      </c>
      <c r="F10" s="21" t="s">
        <v>31</v>
      </c>
      <c r="G10" s="38" t="s">
        <v>57</v>
      </c>
      <c r="H10" s="34"/>
      <c r="I10" s="12">
        <f t="shared" si="0"/>
        <v>0</v>
      </c>
      <c r="J10" s="13">
        <f t="shared" si="1"/>
        <v>0</v>
      </c>
    </row>
    <row r="11" spans="2:10" ht="45.75" customHeight="1" thickBot="1" x14ac:dyDescent="0.35">
      <c r="B11" s="46" t="s">
        <v>7</v>
      </c>
      <c r="C11" s="47"/>
      <c r="D11" s="47"/>
      <c r="E11" s="47"/>
      <c r="F11" s="47"/>
      <c r="G11" s="47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gULedzAvH6COBCxKF3/gjjy2uPYxM3bQYp1Wb1ONY9XtXhHmKP0FAhnLGIEYbGBsZGP40bwC7ovF2gAO4s3hnw==" saltValue="z6PFO7x7QDJ16bSXkyGsa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Část 5</vt:lpstr>
      <vt:lpstr>Část 6</vt:lpstr>
      <vt:lpstr>Část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2025-05-22T10:00:31Z</dcterms:modified>
</cp:coreProperties>
</file>