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V.VZ\Zakazky\Služby\KK\Odbor vnitřních záležitostí\Svoz komuálního odpadu 2025 - 2029\zadávací dokumentace\"/>
    </mc:Choice>
  </mc:AlternateContent>
  <xr:revisionPtr revIDLastSave="0" documentId="13_ncr:1_{97E3B189-56C6-444C-8E90-A90A89D8621E}" xr6:coauthVersionLast="36" xr6:coauthVersionMax="36" xr10:uidLastSave="{00000000-0000-0000-0000-000000000000}"/>
  <bookViews>
    <workbookView xWindow="480" yWindow="135" windowWidth="18195" windowHeight="11760" xr2:uid="{00000000-000D-0000-FFFF-FFFF00000000}"/>
  </bookViews>
  <sheets>
    <sheet name="Celková cena_2025-2029" sheetId="15" r:id="rId1"/>
    <sheet name="cenová nabídka_25" sheetId="1" r:id="rId2"/>
    <sheet name="cenová nabídka_26" sheetId="16" r:id="rId3"/>
    <sheet name="cenová nabídka_27" sheetId="17" r:id="rId4"/>
    <sheet name="cenová nabídka_28" sheetId="18" r:id="rId5"/>
    <sheet name="cenová nabídka_29" sheetId="19" r:id="rId6"/>
  </sheets>
  <calcPr calcId="191029"/>
</workbook>
</file>

<file path=xl/calcChain.xml><?xml version="1.0" encoding="utf-8"?>
<calcChain xmlns="http://schemas.openxmlformats.org/spreadsheetml/2006/main">
  <c r="D9" i="19" l="1"/>
  <c r="G8" i="19"/>
  <c r="H8" i="19" s="1"/>
  <c r="G7" i="19"/>
  <c r="H7" i="19" s="1"/>
  <c r="G6" i="19"/>
  <c r="H6" i="19" s="1"/>
  <c r="G5" i="19"/>
  <c r="H5" i="19" s="1"/>
  <c r="G4" i="19"/>
  <c r="D9" i="18"/>
  <c r="G8" i="18"/>
  <c r="G7" i="18"/>
  <c r="H7" i="18" s="1"/>
  <c r="G6" i="18"/>
  <c r="G5" i="18"/>
  <c r="H5" i="18" s="1"/>
  <c r="G4" i="18"/>
  <c r="D9" i="17"/>
  <c r="G8" i="17"/>
  <c r="G7" i="17"/>
  <c r="H7" i="17" s="1"/>
  <c r="G6" i="17"/>
  <c r="H6" i="17" s="1"/>
  <c r="G5" i="17"/>
  <c r="H5" i="17" s="1"/>
  <c r="G4" i="17"/>
  <c r="D9" i="16"/>
  <c r="G8" i="16"/>
  <c r="H8" i="16" s="1"/>
  <c r="I8" i="16" s="1"/>
  <c r="G7" i="16"/>
  <c r="G6" i="16"/>
  <c r="H6" i="16" s="1"/>
  <c r="G5" i="16"/>
  <c r="G4" i="16"/>
  <c r="G5" i="1"/>
  <c r="H5" i="1" s="1"/>
  <c r="G6" i="1"/>
  <c r="H6" i="1" s="1"/>
  <c r="G7" i="1"/>
  <c r="H7" i="1" s="1"/>
  <c r="G8" i="1"/>
  <c r="H8" i="1" s="1"/>
  <c r="G4" i="1"/>
  <c r="H4" i="1" s="1"/>
  <c r="H8" i="18" l="1"/>
  <c r="I8" i="18" s="1"/>
  <c r="H6" i="18"/>
  <c r="I6" i="18" s="1"/>
  <c r="H8" i="17"/>
  <c r="I8" i="17" s="1"/>
  <c r="H5" i="16"/>
  <c r="I5" i="16" s="1"/>
  <c r="H7" i="16"/>
  <c r="I7" i="16" s="1"/>
  <c r="I8" i="19"/>
  <c r="I6" i="19"/>
  <c r="H4" i="19"/>
  <c r="I4" i="19" s="1"/>
  <c r="G9" i="18"/>
  <c r="B7" i="15" s="1"/>
  <c r="I6" i="17"/>
  <c r="G9" i="17"/>
  <c r="B6" i="15" s="1"/>
  <c r="H4" i="17"/>
  <c r="I4" i="17" s="1"/>
  <c r="G9" i="16"/>
  <c r="B5" i="15" s="1"/>
  <c r="I7" i="19"/>
  <c r="G9" i="19"/>
  <c r="B8" i="15" s="1"/>
  <c r="H4" i="18"/>
  <c r="I5" i="18"/>
  <c r="I7" i="18"/>
  <c r="I7" i="17"/>
  <c r="H4" i="16"/>
  <c r="I4" i="16" s="1"/>
  <c r="I6" i="16"/>
  <c r="I5" i="1"/>
  <c r="I6" i="1"/>
  <c r="I8" i="1"/>
  <c r="I4" i="1"/>
  <c r="D9" i="1"/>
  <c r="H9" i="1" l="1"/>
  <c r="C4" i="15" s="1"/>
  <c r="I7" i="1"/>
  <c r="H9" i="19"/>
  <c r="C8" i="15" s="1"/>
  <c r="H9" i="17"/>
  <c r="C6" i="15" s="1"/>
  <c r="I5" i="19"/>
  <c r="I9" i="19" s="1"/>
  <c r="D8" i="15" s="1"/>
  <c r="H9" i="18"/>
  <c r="C7" i="15" s="1"/>
  <c r="I4" i="18"/>
  <c r="I9" i="18" s="1"/>
  <c r="D7" i="15" s="1"/>
  <c r="I5" i="17"/>
  <c r="I9" i="17" s="1"/>
  <c r="D6" i="15" s="1"/>
  <c r="I9" i="16"/>
  <c r="D5" i="15" s="1"/>
  <c r="H9" i="16"/>
  <c r="C5" i="15" s="1"/>
  <c r="I9" i="1"/>
  <c r="D4" i="15" s="1"/>
  <c r="D9" i="15" l="1"/>
  <c r="C9" i="15"/>
  <c r="G9" i="1"/>
  <c r="B4" i="15" s="1"/>
  <c r="B9" i="15" s="1"/>
</calcChain>
</file>

<file path=xl/sharedStrings.xml><?xml version="1.0" encoding="utf-8"?>
<sst xmlns="http://schemas.openxmlformats.org/spreadsheetml/2006/main" count="147" uniqueCount="34">
  <si>
    <t>Velikost nádoby</t>
  </si>
  <si>
    <t>1100 l</t>
  </si>
  <si>
    <t xml:space="preserve">1100 l </t>
  </si>
  <si>
    <t>požadovaný počet sběrných nádob - ks</t>
  </si>
  <si>
    <t>Celkem cena v Kč včetně DPH /rok</t>
  </si>
  <si>
    <t>CELKEM KO</t>
  </si>
  <si>
    <t>SKO</t>
  </si>
  <si>
    <t>Rok vývozu</t>
  </si>
  <si>
    <t>Cena v Kč bez DPH za období</t>
  </si>
  <si>
    <t>Cena v Kč včetně DPH  za období</t>
  </si>
  <si>
    <t>Celková cena</t>
  </si>
  <si>
    <t>Cenová nabídka pro období 2025 - 2029</t>
  </si>
  <si>
    <t xml:space="preserve">TABULKA č. 1  -  Cenová nabídka pro rok 2025 </t>
  </si>
  <si>
    <t>2 x 7</t>
  </si>
  <si>
    <t>1 x 14</t>
  </si>
  <si>
    <t>1 x 28</t>
  </si>
  <si>
    <t>BIOODPAD</t>
  </si>
  <si>
    <t>1 x 7 v období srpen až říjen;     1 x 30 v období listopad až prosinec</t>
  </si>
  <si>
    <t>Příloha č. 1</t>
  </si>
  <si>
    <t>Vyčíslení DPH (sazba 21 %)</t>
  </si>
  <si>
    <t xml:space="preserve">Interval  </t>
  </si>
  <si>
    <t>Počet svozů/rok</t>
  </si>
  <si>
    <t>Druh svozu</t>
  </si>
  <si>
    <t>PLASTY</t>
  </si>
  <si>
    <t>PAPÍR</t>
  </si>
  <si>
    <t>SKLO</t>
  </si>
  <si>
    <t>Cena v Kč bez DPH za 1 svoz 1 nádoby</t>
  </si>
  <si>
    <t>Celkem cena bez Kč včetně DPH /rok</t>
  </si>
  <si>
    <t>Vyčíslení DPH           (sazba 21 %)</t>
  </si>
  <si>
    <t xml:space="preserve">TABULKA č. 2  -  Cenová nabídka pro rok 2026 </t>
  </si>
  <si>
    <t xml:space="preserve">TABULKA č. 3  -  Cenová nabídka pro rok 2027 </t>
  </si>
  <si>
    <t xml:space="preserve">TABULKA č. 4  -  Cenová nabídka pro rok 2028 </t>
  </si>
  <si>
    <t xml:space="preserve">TABULKA č. 5  -  Cenová nabídka pro rok 2029 </t>
  </si>
  <si>
    <t>Sazba DPH (v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</si>
</sst>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1" xfId="0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</xf>
    <xf numFmtId="4" fontId="2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</xf>
    <xf numFmtId="4" fontId="3" fillId="0" borderId="5" xfId="0" applyNumberFormat="1" applyFont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FK28"/>
  <sheetViews>
    <sheetView tabSelected="1" workbookViewId="0">
      <selection sqref="A1:D1"/>
    </sheetView>
  </sheetViews>
  <sheetFormatPr defaultRowHeight="15" x14ac:dyDescent="0.25"/>
  <cols>
    <col min="1" max="1" width="21.42578125" style="1" customWidth="1"/>
    <col min="2" max="3" width="27.7109375" style="1" customWidth="1"/>
    <col min="4" max="4" width="31.7109375" style="1" customWidth="1"/>
    <col min="5" max="5" width="22.7109375" style="1" customWidth="1"/>
    <col min="6" max="6" width="20.140625" style="1" customWidth="1"/>
    <col min="7" max="7" width="18.28515625" style="1" customWidth="1"/>
    <col min="8" max="8" width="17.28515625" style="1" customWidth="1"/>
    <col min="9" max="9" width="17.5703125" style="1" customWidth="1"/>
    <col min="10" max="10" width="18.85546875" style="1" customWidth="1"/>
    <col min="11" max="11" width="18" style="1" customWidth="1"/>
    <col min="12" max="16384" width="9.140625" style="1"/>
  </cols>
  <sheetData>
    <row r="1" spans="1:167" ht="25.5" customHeight="1" x14ac:dyDescent="0.25">
      <c r="A1" s="28" t="s">
        <v>18</v>
      </c>
      <c r="B1" s="29"/>
      <c r="C1" s="29"/>
      <c r="D1" s="30"/>
    </row>
    <row r="2" spans="1:167" s="3" customFormat="1" ht="31.5" customHeight="1" x14ac:dyDescent="0.25">
      <c r="A2" s="28" t="s">
        <v>11</v>
      </c>
      <c r="B2" s="29"/>
      <c r="C2" s="29"/>
      <c r="D2" s="3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</row>
    <row r="3" spans="1:167" s="3" customFormat="1" ht="45.75" customHeight="1" x14ac:dyDescent="0.25">
      <c r="A3" s="6" t="s">
        <v>7</v>
      </c>
      <c r="B3" s="9" t="s">
        <v>8</v>
      </c>
      <c r="C3" s="9" t="s">
        <v>19</v>
      </c>
      <c r="D3" s="9" t="s">
        <v>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</row>
    <row r="4" spans="1:167" s="3" customFormat="1" ht="20.100000000000001" customHeight="1" x14ac:dyDescent="0.25">
      <c r="A4" s="6">
        <v>2025</v>
      </c>
      <c r="B4" s="34">
        <f>'cenová nabídka_25'!G9</f>
        <v>0</v>
      </c>
      <c r="C4" s="34">
        <f>'cenová nabídka_25'!H9</f>
        <v>0</v>
      </c>
      <c r="D4" s="34">
        <f>'cenová nabídka_25'!I9</f>
        <v>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</row>
    <row r="5" spans="1:167" s="3" customFormat="1" ht="20.100000000000001" customHeight="1" x14ac:dyDescent="0.25">
      <c r="A5" s="6">
        <v>2026</v>
      </c>
      <c r="B5" s="34">
        <f>'cenová nabídka_26'!G9</f>
        <v>0</v>
      </c>
      <c r="C5" s="34">
        <f>'cenová nabídka_26'!H9</f>
        <v>0</v>
      </c>
      <c r="D5" s="34">
        <f>'cenová nabídka_26'!I9</f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</row>
    <row r="6" spans="1:167" s="3" customFormat="1" ht="20.100000000000001" customHeight="1" x14ac:dyDescent="0.25">
      <c r="A6" s="6">
        <v>2027</v>
      </c>
      <c r="B6" s="34">
        <f>'cenová nabídka_27'!G9</f>
        <v>0</v>
      </c>
      <c r="C6" s="34">
        <f>'cenová nabídka_27'!H9</f>
        <v>0</v>
      </c>
      <c r="D6" s="34">
        <f>'cenová nabídka_27'!I9</f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167" s="3" customFormat="1" ht="20.100000000000001" customHeight="1" x14ac:dyDescent="0.25">
      <c r="A7" s="6">
        <v>2028</v>
      </c>
      <c r="B7" s="34">
        <f>'cenová nabídka_28'!G9</f>
        <v>0</v>
      </c>
      <c r="C7" s="34">
        <f>'cenová nabídka_28'!H9</f>
        <v>0</v>
      </c>
      <c r="D7" s="34">
        <f>'cenová nabídka_28'!I9</f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167" s="3" customFormat="1" ht="20.100000000000001" customHeight="1" thickBot="1" x14ac:dyDescent="0.3">
      <c r="A8" s="19">
        <v>2029</v>
      </c>
      <c r="B8" s="35">
        <f>'cenová nabídka_29'!G9</f>
        <v>0</v>
      </c>
      <c r="C8" s="35">
        <f>'cenová nabídka_29'!H9</f>
        <v>0</v>
      </c>
      <c r="D8" s="35">
        <f>'cenová nabídka_29'!I9</f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167" ht="31.5" customHeight="1" thickBot="1" x14ac:dyDescent="0.3">
      <c r="A9" s="23" t="s">
        <v>10</v>
      </c>
      <c r="B9" s="36">
        <f>B4+B5+B6+B7+B8</f>
        <v>0</v>
      </c>
      <c r="C9" s="36">
        <f>C4+C5+C6+C7+C8</f>
        <v>0</v>
      </c>
      <c r="D9" s="37">
        <f>D4+D5+D6+D7+D8</f>
        <v>0</v>
      </c>
    </row>
    <row r="10" spans="1:167" ht="15.75" x14ac:dyDescent="0.25">
      <c r="A10" s="7"/>
      <c r="B10" s="7"/>
      <c r="C10" s="7"/>
      <c r="D10" s="7"/>
    </row>
    <row r="11" spans="1:167" ht="15.75" customHeight="1" x14ac:dyDescent="0.25">
      <c r="A11" s="20"/>
      <c r="B11" s="21"/>
      <c r="C11" s="21"/>
      <c r="D11" s="21"/>
    </row>
    <row r="12" spans="1:167" ht="15.75" x14ac:dyDescent="0.25">
      <c r="A12" s="14"/>
      <c r="B12" s="14"/>
      <c r="C12" s="14"/>
      <c r="D12" s="14"/>
    </row>
    <row r="13" spans="1:167" ht="15.75" x14ac:dyDescent="0.25">
      <c r="A13" s="7"/>
      <c r="B13" s="7"/>
      <c r="C13" s="7"/>
      <c r="D13" s="7"/>
    </row>
    <row r="14" spans="1:167" ht="15.75" x14ac:dyDescent="0.25">
      <c r="A14" s="7"/>
      <c r="B14" s="7"/>
      <c r="C14" s="7"/>
      <c r="D14" s="7"/>
    </row>
    <row r="15" spans="1:167" ht="18.75" x14ac:dyDescent="0.25">
      <c r="A15" s="16"/>
      <c r="B15" s="16"/>
      <c r="C15" s="16"/>
      <c r="D15" s="16"/>
      <c r="E15" s="16"/>
      <c r="F15" s="16"/>
      <c r="G15" s="16"/>
      <c r="H15" s="16"/>
    </row>
    <row r="16" spans="1:167" ht="15.75" x14ac:dyDescent="0.25">
      <c r="A16" s="17"/>
      <c r="B16" s="15"/>
      <c r="C16" s="15"/>
      <c r="D16" s="15"/>
    </row>
    <row r="17" spans="1:8" ht="15.75" x14ac:dyDescent="0.25">
      <c r="A17" s="18"/>
      <c r="B17" s="33"/>
      <c r="C17" s="33"/>
      <c r="D17" s="33"/>
      <c r="E17" s="2"/>
      <c r="F17" s="2"/>
      <c r="G17" s="2"/>
      <c r="H17" s="2"/>
    </row>
    <row r="18" spans="1:8" ht="15.75" x14ac:dyDescent="0.25">
      <c r="A18" s="18"/>
      <c r="B18" s="33"/>
      <c r="C18" s="33"/>
      <c r="D18" s="33"/>
    </row>
    <row r="19" spans="1:8" ht="15.75" x14ac:dyDescent="0.25">
      <c r="A19" s="18"/>
      <c r="B19" s="33"/>
      <c r="C19" s="33"/>
      <c r="D19" s="33"/>
    </row>
    <row r="20" spans="1:8" ht="15.75" x14ac:dyDescent="0.25">
      <c r="A20" s="18"/>
      <c r="B20" s="33"/>
      <c r="C20" s="33"/>
      <c r="D20" s="33"/>
    </row>
    <row r="21" spans="1:8" ht="15.75" x14ac:dyDescent="0.25">
      <c r="A21" s="8"/>
      <c r="B21" s="8"/>
      <c r="C21" s="8"/>
      <c r="D21" s="8"/>
    </row>
    <row r="22" spans="1:8" ht="15.75" x14ac:dyDescent="0.25">
      <c r="A22" s="8"/>
      <c r="B22" s="8"/>
      <c r="C22" s="8"/>
      <c r="D22" s="8"/>
    </row>
    <row r="23" spans="1:8" ht="15.75" x14ac:dyDescent="0.25">
      <c r="A23" s="8"/>
      <c r="B23" s="8"/>
      <c r="C23" s="8"/>
      <c r="D23" s="8"/>
    </row>
    <row r="24" spans="1:8" ht="15.75" x14ac:dyDescent="0.25">
      <c r="A24" s="8"/>
      <c r="B24" s="8"/>
      <c r="C24" s="8"/>
      <c r="D24" s="8"/>
    </row>
    <row r="25" spans="1:8" ht="15.75" x14ac:dyDescent="0.25">
      <c r="A25" s="8"/>
      <c r="B25" s="8"/>
      <c r="C25" s="8"/>
      <c r="D25" s="8"/>
    </row>
    <row r="26" spans="1:8" ht="15.75" x14ac:dyDescent="0.25">
      <c r="A26" s="8"/>
      <c r="B26" s="8"/>
      <c r="C26" s="8"/>
      <c r="D26" s="8"/>
    </row>
    <row r="27" spans="1:8" ht="15.75" x14ac:dyDescent="0.25">
      <c r="A27" s="8"/>
      <c r="B27" s="8"/>
      <c r="C27" s="8"/>
      <c r="D27" s="8"/>
    </row>
    <row r="28" spans="1:8" ht="15.75" x14ac:dyDescent="0.25">
      <c r="A28" s="8"/>
      <c r="B28" s="8"/>
      <c r="C28" s="8"/>
      <c r="D28" s="8"/>
    </row>
  </sheetData>
  <sheetProtection algorithmName="SHA-512" hashValue="J1l41n+V5Mclx+T6qdXLsWoMMY7IIirSdPmLU0IgPWHhre9veCTAzIszJmwxHlkHh2fapr6FFrDvfV7+giYD6w==" saltValue="/iH2SJ8nwR+0toW6ZvSXMg==" spinCount="100000" sheet="1" objects="1" scenarios="1"/>
  <mergeCells count="2">
    <mergeCell ref="A1:D1"/>
    <mergeCell ref="A2:D2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FN23"/>
  <sheetViews>
    <sheetView workbookViewId="0">
      <selection activeCell="E4" sqref="E4"/>
    </sheetView>
  </sheetViews>
  <sheetFormatPr defaultRowHeight="15" x14ac:dyDescent="0.25"/>
  <cols>
    <col min="1" max="1" width="21.42578125" style="1" customWidth="1"/>
    <col min="2" max="2" width="16.42578125" style="1" customWidth="1"/>
    <col min="3" max="3" width="15.5703125" style="1" customWidth="1"/>
    <col min="4" max="4" width="17.28515625" style="1" customWidth="1"/>
    <col min="5" max="5" width="16.42578125" style="1" customWidth="1"/>
    <col min="6" max="6" width="18.7109375" style="1" customWidth="1"/>
    <col min="7" max="7" width="22.5703125" style="1" customWidth="1"/>
    <col min="8" max="8" width="22.7109375" style="1" customWidth="1"/>
    <col min="9" max="9" width="20.140625" style="1" customWidth="1"/>
    <col min="10" max="10" width="18.28515625" style="1" customWidth="1"/>
    <col min="11" max="11" width="17.28515625" style="1" customWidth="1"/>
    <col min="12" max="12" width="17.5703125" style="1" customWidth="1"/>
    <col min="13" max="13" width="18.85546875" style="1" customWidth="1"/>
    <col min="14" max="14" width="18" style="1" customWidth="1"/>
    <col min="15" max="16384" width="9.140625" style="1"/>
  </cols>
  <sheetData>
    <row r="1" spans="1:170" ht="24.75" customHeight="1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</row>
    <row r="2" spans="1:170" s="3" customFormat="1" ht="38.25" customHeight="1" x14ac:dyDescent="0.25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</row>
    <row r="3" spans="1:170" s="3" customFormat="1" ht="54" customHeight="1" x14ac:dyDescent="0.25">
      <c r="A3" s="6" t="s">
        <v>22</v>
      </c>
      <c r="B3" s="6" t="s">
        <v>0</v>
      </c>
      <c r="C3" s="4" t="s">
        <v>20</v>
      </c>
      <c r="D3" s="9" t="s">
        <v>21</v>
      </c>
      <c r="E3" s="9" t="s">
        <v>26</v>
      </c>
      <c r="F3" s="4" t="s">
        <v>3</v>
      </c>
      <c r="G3" s="4" t="s">
        <v>27</v>
      </c>
      <c r="H3" s="4" t="s">
        <v>28</v>
      </c>
      <c r="I3" s="4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</row>
    <row r="4" spans="1:170" s="3" customFormat="1" ht="20.100000000000001" customHeight="1" x14ac:dyDescent="0.25">
      <c r="A4" s="10" t="s">
        <v>6</v>
      </c>
      <c r="B4" s="5" t="s">
        <v>1</v>
      </c>
      <c r="C4" s="5" t="s">
        <v>13</v>
      </c>
      <c r="D4" s="5">
        <v>44</v>
      </c>
      <c r="E4" s="24"/>
      <c r="F4" s="5">
        <v>7</v>
      </c>
      <c r="G4" s="11">
        <f>D4*E4*F4</f>
        <v>0</v>
      </c>
      <c r="H4" s="11">
        <f>G4*B11/100</f>
        <v>0</v>
      </c>
      <c r="I4" s="11">
        <f>G4+H4</f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</row>
    <row r="5" spans="1:170" s="3" customFormat="1" ht="20.100000000000001" customHeight="1" x14ac:dyDescent="0.25">
      <c r="A5" s="10" t="s">
        <v>23</v>
      </c>
      <c r="B5" s="5" t="s">
        <v>1</v>
      </c>
      <c r="C5" s="5" t="s">
        <v>14</v>
      </c>
      <c r="D5" s="5">
        <v>11</v>
      </c>
      <c r="E5" s="24"/>
      <c r="F5" s="5">
        <v>4</v>
      </c>
      <c r="G5" s="11">
        <f t="shared" ref="G5:G8" si="0">D5*E5*F5</f>
        <v>0</v>
      </c>
      <c r="H5" s="11">
        <f>G5*B11/100</f>
        <v>0</v>
      </c>
      <c r="I5" s="11">
        <f t="shared" ref="I5:I8" si="1">G5+H5</f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</row>
    <row r="6" spans="1:170" s="3" customFormat="1" ht="20.100000000000001" customHeight="1" x14ac:dyDescent="0.25">
      <c r="A6" s="10" t="s">
        <v>24</v>
      </c>
      <c r="B6" s="5" t="s">
        <v>2</v>
      </c>
      <c r="C6" s="5" t="s">
        <v>14</v>
      </c>
      <c r="D6" s="5">
        <v>11</v>
      </c>
      <c r="E6" s="24"/>
      <c r="F6" s="5">
        <v>5</v>
      </c>
      <c r="G6" s="11">
        <f t="shared" si="0"/>
        <v>0</v>
      </c>
      <c r="H6" s="11">
        <f>G6*B11/100</f>
        <v>0</v>
      </c>
      <c r="I6" s="11">
        <f t="shared" si="1"/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</row>
    <row r="7" spans="1:170" s="3" customFormat="1" ht="20.100000000000001" customHeight="1" x14ac:dyDescent="0.25">
      <c r="A7" s="10" t="s">
        <v>25</v>
      </c>
      <c r="B7" s="5" t="s">
        <v>2</v>
      </c>
      <c r="C7" s="5" t="s">
        <v>15</v>
      </c>
      <c r="D7" s="5">
        <v>5</v>
      </c>
      <c r="E7" s="24"/>
      <c r="F7" s="5">
        <v>2</v>
      </c>
      <c r="G7" s="11">
        <f t="shared" si="0"/>
        <v>0</v>
      </c>
      <c r="H7" s="11">
        <f>G7*B11/100</f>
        <v>0</v>
      </c>
      <c r="I7" s="11">
        <f t="shared" si="1"/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</row>
    <row r="8" spans="1:170" s="3" customFormat="1" ht="94.5" customHeight="1" x14ac:dyDescent="0.25">
      <c r="A8" s="10" t="s">
        <v>16</v>
      </c>
      <c r="B8" s="5" t="s">
        <v>2</v>
      </c>
      <c r="C8" s="22" t="s">
        <v>17</v>
      </c>
      <c r="D8" s="5">
        <v>15</v>
      </c>
      <c r="E8" s="24"/>
      <c r="F8" s="5">
        <v>2</v>
      </c>
      <c r="G8" s="11">
        <f t="shared" si="0"/>
        <v>0</v>
      </c>
      <c r="H8" s="11">
        <f>G8*B11/100</f>
        <v>0</v>
      </c>
      <c r="I8" s="11">
        <f t="shared" si="1"/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</row>
    <row r="9" spans="1:170" s="3" customFormat="1" ht="20.100000000000001" customHeight="1" x14ac:dyDescent="0.25">
      <c r="A9" s="10" t="s">
        <v>5</v>
      </c>
      <c r="B9" s="6"/>
      <c r="C9" s="6"/>
      <c r="D9" s="6">
        <f>SUM(D4:D8)</f>
        <v>86</v>
      </c>
      <c r="E9" s="6"/>
      <c r="F9" s="6">
        <v>20</v>
      </c>
      <c r="G9" s="12">
        <f>SUM(G4:G8)</f>
        <v>0</v>
      </c>
      <c r="H9" s="12">
        <f t="shared" ref="H9:I9" si="2">SUM(H4:H8)</f>
        <v>0</v>
      </c>
      <c r="I9" s="12">
        <f t="shared" si="2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</row>
    <row r="10" spans="1:170" ht="15.75" x14ac:dyDescent="0.25">
      <c r="B10" s="7"/>
      <c r="C10" s="7"/>
      <c r="D10" s="7"/>
      <c r="E10" s="7"/>
      <c r="F10" s="7"/>
      <c r="G10" s="13"/>
    </row>
    <row r="11" spans="1:170" ht="15.75" x14ac:dyDescent="0.25">
      <c r="A11" s="6" t="s">
        <v>33</v>
      </c>
      <c r="B11" s="32">
        <v>21</v>
      </c>
      <c r="C11" s="7"/>
      <c r="D11" s="7"/>
      <c r="E11" s="7"/>
      <c r="F11" s="7"/>
      <c r="G11" s="13"/>
    </row>
    <row r="13" spans="1:170" ht="17.25" customHeight="1" x14ac:dyDescent="0.25">
      <c r="A13" s="27"/>
      <c r="B13" s="27"/>
      <c r="C13" s="27"/>
      <c r="D13" s="27"/>
      <c r="E13" s="27"/>
      <c r="F13" s="25"/>
      <c r="G13" s="26"/>
    </row>
    <row r="14" spans="1:170" ht="15.75" x14ac:dyDescent="0.25">
      <c r="A14" s="7"/>
      <c r="B14" s="7"/>
      <c r="C14" s="7"/>
      <c r="D14" s="7"/>
      <c r="E14" s="7"/>
      <c r="F14" s="7"/>
      <c r="G14" s="7"/>
    </row>
    <row r="15" spans="1:170" ht="15.75" x14ac:dyDescent="0.25">
      <c r="B15" s="27"/>
      <c r="C15" s="27"/>
      <c r="D15" s="27"/>
      <c r="E15" s="27"/>
      <c r="F15" s="27"/>
      <c r="G15" s="27"/>
    </row>
    <row r="16" spans="1:170" ht="15.75" x14ac:dyDescent="0.25">
      <c r="A16" s="8"/>
      <c r="B16" s="8"/>
      <c r="C16" s="8"/>
      <c r="D16" s="8"/>
      <c r="E16" s="8"/>
      <c r="F16" s="8"/>
      <c r="G16" s="8"/>
    </row>
    <row r="17" spans="1:7" ht="15.75" x14ac:dyDescent="0.25">
      <c r="A17" s="8"/>
      <c r="B17" s="8"/>
      <c r="C17" s="8"/>
      <c r="D17" s="8"/>
      <c r="E17" s="8"/>
      <c r="F17" s="8"/>
      <c r="G17" s="8"/>
    </row>
    <row r="18" spans="1:7" ht="15.75" x14ac:dyDescent="0.25">
      <c r="A18" s="8"/>
      <c r="B18" s="8"/>
      <c r="C18" s="8"/>
      <c r="D18" s="8"/>
      <c r="E18" s="8"/>
      <c r="F18" s="8"/>
      <c r="G18" s="8"/>
    </row>
    <row r="19" spans="1:7" ht="15.75" x14ac:dyDescent="0.25">
      <c r="A19" s="8"/>
      <c r="B19" s="8"/>
      <c r="C19" s="8"/>
      <c r="D19" s="8"/>
      <c r="E19" s="8"/>
      <c r="F19" s="8"/>
      <c r="G19" s="8"/>
    </row>
    <row r="20" spans="1:7" ht="15.75" x14ac:dyDescent="0.25">
      <c r="A20" s="8"/>
      <c r="B20" s="8"/>
      <c r="C20" s="8"/>
      <c r="D20" s="8"/>
      <c r="E20" s="8"/>
      <c r="F20" s="8"/>
      <c r="G20" s="8"/>
    </row>
    <row r="21" spans="1:7" ht="15.75" x14ac:dyDescent="0.25">
      <c r="A21" s="8"/>
      <c r="B21" s="8"/>
      <c r="C21" s="8"/>
      <c r="D21" s="8"/>
      <c r="E21" s="8"/>
      <c r="F21" s="8"/>
      <c r="G21" s="8"/>
    </row>
    <row r="22" spans="1:7" ht="15.75" x14ac:dyDescent="0.25">
      <c r="A22" s="8"/>
      <c r="B22" s="8"/>
      <c r="C22" s="8"/>
      <c r="D22" s="8"/>
      <c r="E22" s="8"/>
      <c r="F22" s="8"/>
      <c r="G22" s="8"/>
    </row>
    <row r="23" spans="1:7" ht="15.75" x14ac:dyDescent="0.25">
      <c r="A23" s="8"/>
      <c r="B23" s="8"/>
      <c r="C23" s="8"/>
      <c r="D23" s="8"/>
      <c r="E23" s="8"/>
      <c r="F23" s="8"/>
      <c r="G23" s="8"/>
    </row>
  </sheetData>
  <sheetProtection algorithmName="SHA-512" hashValue="YLIAZNA6pTltfN9gHbfMhpK0tLVSDykk6pjZ3d1Uc6c7fnwdCuQUPBU9Nk9tDLtQC0xuYiAK93QsBOliRnk3lg==" saltValue="wKPFdMu1RK+TGQDW9LJgfw==" spinCount="100000" sheet="1" objects="1" scenarios="1"/>
  <mergeCells count="2">
    <mergeCell ref="A2:I2"/>
    <mergeCell ref="A1:I1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E48D-0E72-435F-801F-AB3AC7E97F5E}">
  <sheetPr>
    <tabColor theme="6" tint="0.59999389629810485"/>
    <pageSetUpPr fitToPage="1"/>
  </sheetPr>
  <dimension ref="A1:FN23"/>
  <sheetViews>
    <sheetView workbookViewId="0">
      <selection activeCell="E4" sqref="E4"/>
    </sheetView>
  </sheetViews>
  <sheetFormatPr defaultRowHeight="15" x14ac:dyDescent="0.25"/>
  <cols>
    <col min="1" max="1" width="21.42578125" style="1" customWidth="1"/>
    <col min="2" max="2" width="16.42578125" style="1" customWidth="1"/>
    <col min="3" max="3" width="15.5703125" style="1" customWidth="1"/>
    <col min="4" max="4" width="17.28515625" style="1" customWidth="1"/>
    <col min="5" max="5" width="16.42578125" style="1" customWidth="1"/>
    <col min="6" max="6" width="18.7109375" style="1" customWidth="1"/>
    <col min="7" max="7" width="22.5703125" style="1" customWidth="1"/>
    <col min="8" max="8" width="22.7109375" style="1" customWidth="1"/>
    <col min="9" max="9" width="20.140625" style="1" customWidth="1"/>
    <col min="10" max="10" width="18.28515625" style="1" customWidth="1"/>
    <col min="11" max="11" width="17.28515625" style="1" customWidth="1"/>
    <col min="12" max="12" width="17.5703125" style="1" customWidth="1"/>
    <col min="13" max="13" width="18.85546875" style="1" customWidth="1"/>
    <col min="14" max="14" width="18" style="1" customWidth="1"/>
    <col min="15" max="16384" width="9.140625" style="1"/>
  </cols>
  <sheetData>
    <row r="1" spans="1:170" ht="24.75" customHeight="1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</row>
    <row r="2" spans="1:170" s="3" customFormat="1" ht="38.25" customHeight="1" x14ac:dyDescent="0.25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</row>
    <row r="3" spans="1:170" s="3" customFormat="1" ht="54" customHeight="1" x14ac:dyDescent="0.25">
      <c r="A3" s="6" t="s">
        <v>22</v>
      </c>
      <c r="B3" s="6" t="s">
        <v>0</v>
      </c>
      <c r="C3" s="4" t="s">
        <v>20</v>
      </c>
      <c r="D3" s="9" t="s">
        <v>21</v>
      </c>
      <c r="E3" s="9" t="s">
        <v>26</v>
      </c>
      <c r="F3" s="4" t="s">
        <v>3</v>
      </c>
      <c r="G3" s="4" t="s">
        <v>27</v>
      </c>
      <c r="H3" s="4" t="s">
        <v>28</v>
      </c>
      <c r="I3" s="4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</row>
    <row r="4" spans="1:170" s="3" customFormat="1" ht="20.100000000000001" customHeight="1" x14ac:dyDescent="0.25">
      <c r="A4" s="10" t="s">
        <v>6</v>
      </c>
      <c r="B4" s="5" t="s">
        <v>1</v>
      </c>
      <c r="C4" s="5" t="s">
        <v>13</v>
      </c>
      <c r="D4" s="5">
        <v>104</v>
      </c>
      <c r="E4" s="24"/>
      <c r="F4" s="5">
        <v>7</v>
      </c>
      <c r="G4" s="11">
        <f>D4*E4*F4</f>
        <v>0</v>
      </c>
      <c r="H4" s="11">
        <f>G4*B11/100</f>
        <v>0</v>
      </c>
      <c r="I4" s="11">
        <f>G4+H4</f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</row>
    <row r="5" spans="1:170" s="3" customFormat="1" ht="20.100000000000001" customHeight="1" x14ac:dyDescent="0.25">
      <c r="A5" s="10" t="s">
        <v>23</v>
      </c>
      <c r="B5" s="5" t="s">
        <v>1</v>
      </c>
      <c r="C5" s="5" t="s">
        <v>14</v>
      </c>
      <c r="D5" s="5">
        <v>26</v>
      </c>
      <c r="E5" s="24"/>
      <c r="F5" s="5">
        <v>4</v>
      </c>
      <c r="G5" s="11">
        <f t="shared" ref="G5:G8" si="0">D5*E5*F5</f>
        <v>0</v>
      </c>
      <c r="H5" s="11">
        <f>G5*B11/100</f>
        <v>0</v>
      </c>
      <c r="I5" s="11">
        <f t="shared" ref="I5:I8" si="1">G5+H5</f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</row>
    <row r="6" spans="1:170" s="3" customFormat="1" ht="20.100000000000001" customHeight="1" x14ac:dyDescent="0.25">
      <c r="A6" s="10" t="s">
        <v>24</v>
      </c>
      <c r="B6" s="5" t="s">
        <v>2</v>
      </c>
      <c r="C6" s="5" t="s">
        <v>14</v>
      </c>
      <c r="D6" s="5">
        <v>26</v>
      </c>
      <c r="E6" s="24"/>
      <c r="F6" s="5">
        <v>5</v>
      </c>
      <c r="G6" s="11">
        <f t="shared" si="0"/>
        <v>0</v>
      </c>
      <c r="H6" s="11">
        <f>G6*B11/100</f>
        <v>0</v>
      </c>
      <c r="I6" s="11">
        <f t="shared" si="1"/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</row>
    <row r="7" spans="1:170" s="3" customFormat="1" ht="20.100000000000001" customHeight="1" x14ac:dyDescent="0.25">
      <c r="A7" s="10" t="s">
        <v>25</v>
      </c>
      <c r="B7" s="5" t="s">
        <v>2</v>
      </c>
      <c r="C7" s="5" t="s">
        <v>15</v>
      </c>
      <c r="D7" s="5">
        <v>13</v>
      </c>
      <c r="E7" s="24"/>
      <c r="F7" s="5">
        <v>2</v>
      </c>
      <c r="G7" s="11">
        <f t="shared" si="0"/>
        <v>0</v>
      </c>
      <c r="H7" s="11">
        <f>G7*B11/100</f>
        <v>0</v>
      </c>
      <c r="I7" s="11">
        <f t="shared" si="1"/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</row>
    <row r="8" spans="1:170" s="3" customFormat="1" ht="94.5" customHeight="1" x14ac:dyDescent="0.25">
      <c r="A8" s="10" t="s">
        <v>16</v>
      </c>
      <c r="B8" s="5" t="s">
        <v>2</v>
      </c>
      <c r="C8" s="22" t="s">
        <v>17</v>
      </c>
      <c r="D8" s="5">
        <v>39</v>
      </c>
      <c r="E8" s="24"/>
      <c r="F8" s="5">
        <v>2</v>
      </c>
      <c r="G8" s="11">
        <f t="shared" si="0"/>
        <v>0</v>
      </c>
      <c r="H8" s="11">
        <f>G8*B11/100</f>
        <v>0</v>
      </c>
      <c r="I8" s="11">
        <f t="shared" si="1"/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</row>
    <row r="9" spans="1:170" s="3" customFormat="1" ht="20.100000000000001" customHeight="1" x14ac:dyDescent="0.25">
      <c r="A9" s="10" t="s">
        <v>5</v>
      </c>
      <c r="B9" s="6"/>
      <c r="C9" s="6"/>
      <c r="D9" s="6">
        <f>SUM(D4:D8)</f>
        <v>208</v>
      </c>
      <c r="E9" s="6"/>
      <c r="F9" s="6">
        <v>20</v>
      </c>
      <c r="G9" s="12">
        <f>SUM(G4:G8)</f>
        <v>0</v>
      </c>
      <c r="H9" s="12">
        <f t="shared" ref="H9:I9" si="2">SUM(H4:H8)</f>
        <v>0</v>
      </c>
      <c r="I9" s="12">
        <f t="shared" si="2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</row>
    <row r="10" spans="1:170" ht="15.75" x14ac:dyDescent="0.25">
      <c r="B10" s="7"/>
      <c r="C10" s="7"/>
      <c r="D10" s="7"/>
      <c r="E10" s="7"/>
      <c r="F10" s="7"/>
      <c r="G10" s="13"/>
    </row>
    <row r="11" spans="1:170" ht="15.75" x14ac:dyDescent="0.25">
      <c r="A11" s="6" t="s">
        <v>33</v>
      </c>
      <c r="B11" s="32">
        <v>21</v>
      </c>
      <c r="C11" s="7"/>
      <c r="D11" s="7"/>
      <c r="E11" s="7"/>
      <c r="F11" s="7"/>
      <c r="G11" s="13"/>
    </row>
    <row r="13" spans="1:170" ht="17.25" customHeight="1" x14ac:dyDescent="0.25">
      <c r="A13" s="27"/>
      <c r="B13" s="27"/>
      <c r="C13" s="27"/>
      <c r="D13" s="27"/>
      <c r="E13" s="27"/>
      <c r="F13" s="25"/>
      <c r="G13" s="26"/>
    </row>
    <row r="14" spans="1:170" ht="15.75" x14ac:dyDescent="0.25">
      <c r="A14" s="7"/>
      <c r="B14" s="7"/>
      <c r="C14" s="7"/>
      <c r="D14" s="7"/>
      <c r="E14" s="7"/>
      <c r="F14" s="7"/>
      <c r="G14" s="7"/>
    </row>
    <row r="15" spans="1:170" ht="15.75" x14ac:dyDescent="0.25">
      <c r="B15" s="27"/>
      <c r="C15" s="27"/>
      <c r="D15" s="27"/>
      <c r="E15" s="27"/>
      <c r="F15" s="27"/>
      <c r="G15" s="27"/>
    </row>
    <row r="16" spans="1:170" ht="15.75" x14ac:dyDescent="0.25">
      <c r="A16" s="8"/>
      <c r="B16" s="8"/>
      <c r="C16" s="8"/>
      <c r="D16" s="8"/>
      <c r="E16" s="8"/>
      <c r="F16" s="8"/>
      <c r="G16" s="8"/>
    </row>
    <row r="17" spans="1:7" ht="15.75" x14ac:dyDescent="0.25">
      <c r="A17" s="8"/>
      <c r="B17" s="8"/>
      <c r="C17" s="8"/>
      <c r="D17" s="8"/>
      <c r="E17" s="8"/>
      <c r="F17" s="8"/>
      <c r="G17" s="8"/>
    </row>
    <row r="18" spans="1:7" ht="15.75" x14ac:dyDescent="0.25">
      <c r="A18" s="8"/>
      <c r="B18" s="8"/>
      <c r="C18" s="8"/>
      <c r="D18" s="8"/>
      <c r="E18" s="8"/>
      <c r="F18" s="8"/>
      <c r="G18" s="8"/>
    </row>
    <row r="19" spans="1:7" ht="15.75" x14ac:dyDescent="0.25">
      <c r="A19" s="8"/>
      <c r="B19" s="8"/>
      <c r="C19" s="8"/>
      <c r="D19" s="8"/>
      <c r="E19" s="8"/>
      <c r="F19" s="8"/>
      <c r="G19" s="8"/>
    </row>
    <row r="20" spans="1:7" ht="15.75" x14ac:dyDescent="0.25">
      <c r="A20" s="8"/>
      <c r="B20" s="8"/>
      <c r="C20" s="8"/>
      <c r="D20" s="8"/>
      <c r="E20" s="8"/>
      <c r="F20" s="8"/>
      <c r="G20" s="8"/>
    </row>
    <row r="21" spans="1:7" ht="15.75" x14ac:dyDescent="0.25">
      <c r="A21" s="8"/>
      <c r="B21" s="8"/>
      <c r="C21" s="8"/>
      <c r="D21" s="8"/>
      <c r="E21" s="8"/>
      <c r="F21" s="8"/>
      <c r="G21" s="8"/>
    </row>
    <row r="22" spans="1:7" ht="15.75" x14ac:dyDescent="0.25">
      <c r="A22" s="8"/>
      <c r="B22" s="8"/>
      <c r="C22" s="8"/>
      <c r="D22" s="8"/>
      <c r="E22" s="8"/>
      <c r="F22" s="8"/>
      <c r="G22" s="8"/>
    </row>
    <row r="23" spans="1:7" ht="15.75" x14ac:dyDescent="0.25">
      <c r="A23" s="8"/>
      <c r="B23" s="8"/>
      <c r="C23" s="8"/>
      <c r="D23" s="8"/>
      <c r="E23" s="8"/>
      <c r="F23" s="8"/>
      <c r="G23" s="8"/>
    </row>
  </sheetData>
  <sheetProtection algorithmName="SHA-512" hashValue="LPvsLXISNvS/GqhN34HW2E2AIDE/89VslEdDwdnItFRANxqohwMSlFXFPZKwgOxHT9GPSjyynliC8aVXs7KAeA==" saltValue="wSpcdvFpVGH2EPXTSs7ihg==" spinCount="100000" sheet="1" objects="1" scenarios="1"/>
  <mergeCells count="2">
    <mergeCell ref="A1:I1"/>
    <mergeCell ref="A2:I2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74EBA-A897-4925-9BA5-C250B5396AC7}">
  <sheetPr>
    <tabColor theme="6" tint="0.39997558519241921"/>
    <pageSetUpPr fitToPage="1"/>
  </sheetPr>
  <dimension ref="A1:FN23"/>
  <sheetViews>
    <sheetView workbookViewId="0">
      <selection activeCell="E4" sqref="E4"/>
    </sheetView>
  </sheetViews>
  <sheetFormatPr defaultRowHeight="15" x14ac:dyDescent="0.25"/>
  <cols>
    <col min="1" max="1" width="21.42578125" style="1" customWidth="1"/>
    <col min="2" max="2" width="16.42578125" style="1" customWidth="1"/>
    <col min="3" max="3" width="15.5703125" style="1" customWidth="1"/>
    <col min="4" max="4" width="17.28515625" style="1" customWidth="1"/>
    <col min="5" max="5" width="16.42578125" style="1" customWidth="1"/>
    <col min="6" max="6" width="18.7109375" style="1" customWidth="1"/>
    <col min="7" max="7" width="22.5703125" style="1" customWidth="1"/>
    <col min="8" max="8" width="22.7109375" style="1" customWidth="1"/>
    <col min="9" max="9" width="20.140625" style="1" customWidth="1"/>
    <col min="10" max="10" width="18.28515625" style="1" customWidth="1"/>
    <col min="11" max="11" width="17.28515625" style="1" customWidth="1"/>
    <col min="12" max="12" width="17.5703125" style="1" customWidth="1"/>
    <col min="13" max="13" width="18.85546875" style="1" customWidth="1"/>
    <col min="14" max="14" width="18" style="1" customWidth="1"/>
    <col min="15" max="16384" width="9.140625" style="1"/>
  </cols>
  <sheetData>
    <row r="1" spans="1:170" ht="24.75" customHeight="1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</row>
    <row r="2" spans="1:170" s="3" customFormat="1" ht="38.25" customHeight="1" x14ac:dyDescent="0.25">
      <c r="A2" s="31" t="s">
        <v>30</v>
      </c>
      <c r="B2" s="31"/>
      <c r="C2" s="31"/>
      <c r="D2" s="31"/>
      <c r="E2" s="31"/>
      <c r="F2" s="31"/>
      <c r="G2" s="31"/>
      <c r="H2" s="31"/>
      <c r="I2" s="3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</row>
    <row r="3" spans="1:170" s="3" customFormat="1" ht="54" customHeight="1" x14ac:dyDescent="0.25">
      <c r="A3" s="6" t="s">
        <v>22</v>
      </c>
      <c r="B3" s="6" t="s">
        <v>0</v>
      </c>
      <c r="C3" s="4" t="s">
        <v>20</v>
      </c>
      <c r="D3" s="9" t="s">
        <v>21</v>
      </c>
      <c r="E3" s="9" t="s">
        <v>26</v>
      </c>
      <c r="F3" s="4" t="s">
        <v>3</v>
      </c>
      <c r="G3" s="4" t="s">
        <v>27</v>
      </c>
      <c r="H3" s="4" t="s">
        <v>28</v>
      </c>
      <c r="I3" s="4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</row>
    <row r="4" spans="1:170" s="3" customFormat="1" ht="20.100000000000001" customHeight="1" x14ac:dyDescent="0.25">
      <c r="A4" s="10" t="s">
        <v>6</v>
      </c>
      <c r="B4" s="5" t="s">
        <v>1</v>
      </c>
      <c r="C4" s="5" t="s">
        <v>13</v>
      </c>
      <c r="D4" s="5">
        <v>104</v>
      </c>
      <c r="E4" s="24"/>
      <c r="F4" s="5">
        <v>7</v>
      </c>
      <c r="G4" s="11">
        <f>D4*E4*F4</f>
        <v>0</v>
      </c>
      <c r="H4" s="11">
        <f>G4*B11/100</f>
        <v>0</v>
      </c>
      <c r="I4" s="11">
        <f>G4+H4</f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</row>
    <row r="5" spans="1:170" s="3" customFormat="1" ht="20.100000000000001" customHeight="1" x14ac:dyDescent="0.25">
      <c r="A5" s="10" t="s">
        <v>23</v>
      </c>
      <c r="B5" s="5" t="s">
        <v>1</v>
      </c>
      <c r="C5" s="5" t="s">
        <v>14</v>
      </c>
      <c r="D5" s="5">
        <v>26</v>
      </c>
      <c r="E5" s="24"/>
      <c r="F5" s="5">
        <v>4</v>
      </c>
      <c r="G5" s="11">
        <f t="shared" ref="G5:G8" si="0">D5*E5*F5</f>
        <v>0</v>
      </c>
      <c r="H5" s="11">
        <f>G5*B11/100</f>
        <v>0</v>
      </c>
      <c r="I5" s="11">
        <f t="shared" ref="I5:I8" si="1">G5+H5</f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</row>
    <row r="6" spans="1:170" s="3" customFormat="1" ht="20.100000000000001" customHeight="1" x14ac:dyDescent="0.25">
      <c r="A6" s="10" t="s">
        <v>24</v>
      </c>
      <c r="B6" s="5" t="s">
        <v>2</v>
      </c>
      <c r="C6" s="5" t="s">
        <v>14</v>
      </c>
      <c r="D6" s="5">
        <v>26</v>
      </c>
      <c r="E6" s="24"/>
      <c r="F6" s="5">
        <v>5</v>
      </c>
      <c r="G6" s="11">
        <f t="shared" si="0"/>
        <v>0</v>
      </c>
      <c r="H6" s="11">
        <f>G6*B11/100</f>
        <v>0</v>
      </c>
      <c r="I6" s="11">
        <f t="shared" si="1"/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</row>
    <row r="7" spans="1:170" s="3" customFormat="1" ht="20.100000000000001" customHeight="1" x14ac:dyDescent="0.25">
      <c r="A7" s="10" t="s">
        <v>25</v>
      </c>
      <c r="B7" s="5" t="s">
        <v>2</v>
      </c>
      <c r="C7" s="5" t="s">
        <v>15</v>
      </c>
      <c r="D7" s="5">
        <v>13</v>
      </c>
      <c r="E7" s="24"/>
      <c r="F7" s="5">
        <v>2</v>
      </c>
      <c r="G7" s="11">
        <f t="shared" si="0"/>
        <v>0</v>
      </c>
      <c r="H7" s="11">
        <f>G7*B11/100</f>
        <v>0</v>
      </c>
      <c r="I7" s="11">
        <f t="shared" si="1"/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</row>
    <row r="8" spans="1:170" s="3" customFormat="1" ht="94.5" customHeight="1" x14ac:dyDescent="0.25">
      <c r="A8" s="10" t="s">
        <v>16</v>
      </c>
      <c r="B8" s="5" t="s">
        <v>2</v>
      </c>
      <c r="C8" s="22" t="s">
        <v>17</v>
      </c>
      <c r="D8" s="5">
        <v>39</v>
      </c>
      <c r="E8" s="24"/>
      <c r="F8" s="5">
        <v>2</v>
      </c>
      <c r="G8" s="11">
        <f t="shared" si="0"/>
        <v>0</v>
      </c>
      <c r="H8" s="11">
        <f>G8*B11/100</f>
        <v>0</v>
      </c>
      <c r="I8" s="11">
        <f t="shared" si="1"/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</row>
    <row r="9" spans="1:170" s="3" customFormat="1" ht="20.100000000000001" customHeight="1" x14ac:dyDescent="0.25">
      <c r="A9" s="10" t="s">
        <v>5</v>
      </c>
      <c r="B9" s="6"/>
      <c r="C9" s="6"/>
      <c r="D9" s="6">
        <f>SUM(D4:D8)</f>
        <v>208</v>
      </c>
      <c r="E9" s="6"/>
      <c r="F9" s="6">
        <v>20</v>
      </c>
      <c r="G9" s="12">
        <f>SUM(G4:G8)</f>
        <v>0</v>
      </c>
      <c r="H9" s="12">
        <f t="shared" ref="H9:I9" si="2">SUM(H4:H8)</f>
        <v>0</v>
      </c>
      <c r="I9" s="12">
        <f t="shared" si="2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</row>
    <row r="10" spans="1:170" ht="15.75" x14ac:dyDescent="0.25">
      <c r="B10" s="7"/>
      <c r="C10" s="7"/>
      <c r="D10" s="7"/>
      <c r="E10" s="7"/>
      <c r="F10" s="7"/>
      <c r="G10" s="13"/>
    </row>
    <row r="11" spans="1:170" ht="15.75" x14ac:dyDescent="0.25">
      <c r="A11" s="6" t="s">
        <v>33</v>
      </c>
      <c r="B11" s="32">
        <v>21</v>
      </c>
      <c r="C11" s="7"/>
      <c r="D11" s="7"/>
      <c r="E11" s="7"/>
      <c r="F11" s="7"/>
      <c r="G11" s="13"/>
    </row>
    <row r="13" spans="1:170" ht="17.25" customHeight="1" x14ac:dyDescent="0.25">
      <c r="A13" s="27"/>
      <c r="B13" s="27"/>
      <c r="C13" s="27"/>
      <c r="D13" s="27"/>
      <c r="E13" s="27"/>
      <c r="F13" s="25"/>
      <c r="G13" s="26"/>
    </row>
    <row r="14" spans="1:170" ht="15.75" x14ac:dyDescent="0.25">
      <c r="A14" s="7"/>
      <c r="B14" s="7"/>
      <c r="C14" s="7"/>
      <c r="D14" s="7"/>
      <c r="E14" s="7"/>
      <c r="F14" s="7"/>
      <c r="G14" s="7"/>
    </row>
    <row r="15" spans="1:170" ht="15.75" x14ac:dyDescent="0.25">
      <c r="B15" s="27"/>
      <c r="C15" s="27"/>
      <c r="D15" s="27"/>
      <c r="E15" s="27"/>
      <c r="F15" s="27"/>
      <c r="G15" s="27"/>
    </row>
    <row r="16" spans="1:170" ht="15.75" x14ac:dyDescent="0.25">
      <c r="A16" s="8"/>
      <c r="B16" s="8"/>
      <c r="C16" s="8"/>
      <c r="D16" s="8"/>
      <c r="E16" s="8"/>
      <c r="F16" s="8"/>
      <c r="G16" s="8"/>
    </row>
    <row r="17" spans="1:7" ht="15.75" x14ac:dyDescent="0.25">
      <c r="A17" s="8"/>
      <c r="B17" s="8"/>
      <c r="C17" s="8"/>
      <c r="D17" s="8"/>
      <c r="E17" s="8"/>
      <c r="F17" s="8"/>
      <c r="G17" s="8"/>
    </row>
    <row r="18" spans="1:7" ht="15.75" x14ac:dyDescent="0.25">
      <c r="A18" s="8"/>
      <c r="B18" s="8"/>
      <c r="C18" s="8"/>
      <c r="D18" s="8"/>
      <c r="E18" s="8"/>
      <c r="F18" s="8"/>
      <c r="G18" s="8"/>
    </row>
    <row r="19" spans="1:7" ht="15.75" x14ac:dyDescent="0.25">
      <c r="A19" s="8"/>
      <c r="B19" s="8"/>
      <c r="C19" s="8"/>
      <c r="D19" s="8"/>
      <c r="E19" s="8"/>
      <c r="F19" s="8"/>
      <c r="G19" s="8"/>
    </row>
    <row r="20" spans="1:7" ht="15.75" x14ac:dyDescent="0.25">
      <c r="A20" s="8"/>
      <c r="B20" s="8"/>
      <c r="C20" s="8"/>
      <c r="D20" s="8"/>
      <c r="E20" s="8"/>
      <c r="F20" s="8"/>
      <c r="G20" s="8"/>
    </row>
    <row r="21" spans="1:7" ht="15.75" x14ac:dyDescent="0.25">
      <c r="A21" s="8"/>
      <c r="B21" s="8"/>
      <c r="C21" s="8"/>
      <c r="D21" s="8"/>
      <c r="E21" s="8"/>
      <c r="F21" s="8"/>
      <c r="G21" s="8"/>
    </row>
    <row r="22" spans="1:7" ht="15.75" x14ac:dyDescent="0.25">
      <c r="A22" s="8"/>
      <c r="B22" s="8"/>
      <c r="C22" s="8"/>
      <c r="D22" s="8"/>
      <c r="E22" s="8"/>
      <c r="F22" s="8"/>
      <c r="G22" s="8"/>
    </row>
    <row r="23" spans="1:7" ht="15.75" x14ac:dyDescent="0.25">
      <c r="A23" s="8"/>
      <c r="B23" s="8"/>
      <c r="C23" s="8"/>
      <c r="D23" s="8"/>
      <c r="E23" s="8"/>
      <c r="F23" s="8"/>
      <c r="G23" s="8"/>
    </row>
  </sheetData>
  <sheetProtection algorithmName="SHA-512" hashValue="ruSCoyOT1CMxCt3JN1bpdL710Szd+4IoHeXsjeHEFvAbOZS9gjoWBmFvzpcFaDL5zWGHek4YF/kEKoMj+In0uA==" saltValue="5CpdS6mU6pBUhjd+TUMSeA==" spinCount="100000" sheet="1" objects="1" scenarios="1"/>
  <mergeCells count="2">
    <mergeCell ref="A1:I1"/>
    <mergeCell ref="A2:I2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572EB-09FC-4E9C-B4E7-04B899C7A3F9}">
  <sheetPr>
    <tabColor theme="6"/>
    <pageSetUpPr fitToPage="1"/>
  </sheetPr>
  <dimension ref="A1:FN23"/>
  <sheetViews>
    <sheetView workbookViewId="0">
      <selection activeCell="E4" sqref="E4"/>
    </sheetView>
  </sheetViews>
  <sheetFormatPr defaultRowHeight="15" x14ac:dyDescent="0.25"/>
  <cols>
    <col min="1" max="1" width="21.42578125" style="1" customWidth="1"/>
    <col min="2" max="2" width="16.42578125" style="1" customWidth="1"/>
    <col min="3" max="3" width="15.5703125" style="1" customWidth="1"/>
    <col min="4" max="4" width="17.28515625" style="1" customWidth="1"/>
    <col min="5" max="5" width="16.42578125" style="1" customWidth="1"/>
    <col min="6" max="6" width="18.7109375" style="1" customWidth="1"/>
    <col min="7" max="7" width="22.5703125" style="1" customWidth="1"/>
    <col min="8" max="8" width="22.7109375" style="1" customWidth="1"/>
    <col min="9" max="9" width="20.140625" style="1" customWidth="1"/>
    <col min="10" max="10" width="18.28515625" style="1" customWidth="1"/>
    <col min="11" max="11" width="17.28515625" style="1" customWidth="1"/>
    <col min="12" max="12" width="17.5703125" style="1" customWidth="1"/>
    <col min="13" max="13" width="18.85546875" style="1" customWidth="1"/>
    <col min="14" max="14" width="18" style="1" customWidth="1"/>
    <col min="15" max="16384" width="9.140625" style="1"/>
  </cols>
  <sheetData>
    <row r="1" spans="1:170" ht="24.75" customHeight="1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</row>
    <row r="2" spans="1:170" s="3" customFormat="1" ht="38.25" customHeight="1" x14ac:dyDescent="0.25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</row>
    <row r="3" spans="1:170" s="3" customFormat="1" ht="54" customHeight="1" x14ac:dyDescent="0.25">
      <c r="A3" s="6" t="s">
        <v>22</v>
      </c>
      <c r="B3" s="6" t="s">
        <v>0</v>
      </c>
      <c r="C3" s="4" t="s">
        <v>20</v>
      </c>
      <c r="D3" s="9" t="s">
        <v>21</v>
      </c>
      <c r="E3" s="9" t="s">
        <v>26</v>
      </c>
      <c r="F3" s="4" t="s">
        <v>3</v>
      </c>
      <c r="G3" s="4" t="s">
        <v>27</v>
      </c>
      <c r="H3" s="4" t="s">
        <v>28</v>
      </c>
      <c r="I3" s="4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</row>
    <row r="4" spans="1:170" s="3" customFormat="1" ht="20.100000000000001" customHeight="1" x14ac:dyDescent="0.25">
      <c r="A4" s="10" t="s">
        <v>6</v>
      </c>
      <c r="B4" s="5" t="s">
        <v>1</v>
      </c>
      <c r="C4" s="5" t="s">
        <v>13</v>
      </c>
      <c r="D4" s="5">
        <v>104</v>
      </c>
      <c r="E4" s="24"/>
      <c r="F4" s="5">
        <v>7</v>
      </c>
      <c r="G4" s="11">
        <f>D4*E4*F4</f>
        <v>0</v>
      </c>
      <c r="H4" s="11">
        <f>G4*B11/100</f>
        <v>0</v>
      </c>
      <c r="I4" s="11">
        <f>G4+H4</f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</row>
    <row r="5" spans="1:170" s="3" customFormat="1" ht="20.100000000000001" customHeight="1" x14ac:dyDescent="0.25">
      <c r="A5" s="10" t="s">
        <v>23</v>
      </c>
      <c r="B5" s="5" t="s">
        <v>1</v>
      </c>
      <c r="C5" s="5" t="s">
        <v>14</v>
      </c>
      <c r="D5" s="5">
        <v>26</v>
      </c>
      <c r="E5" s="24"/>
      <c r="F5" s="5">
        <v>4</v>
      </c>
      <c r="G5" s="11">
        <f t="shared" ref="G5:G8" si="0">D5*E5*F5</f>
        <v>0</v>
      </c>
      <c r="H5" s="11">
        <f>G5*B11/100</f>
        <v>0</v>
      </c>
      <c r="I5" s="11">
        <f t="shared" ref="I5:I8" si="1">G5+H5</f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</row>
    <row r="6" spans="1:170" s="3" customFormat="1" ht="20.100000000000001" customHeight="1" x14ac:dyDescent="0.25">
      <c r="A6" s="10" t="s">
        <v>24</v>
      </c>
      <c r="B6" s="5" t="s">
        <v>2</v>
      </c>
      <c r="C6" s="5" t="s">
        <v>14</v>
      </c>
      <c r="D6" s="5">
        <v>26</v>
      </c>
      <c r="E6" s="24"/>
      <c r="F6" s="5">
        <v>5</v>
      </c>
      <c r="G6" s="11">
        <f t="shared" si="0"/>
        <v>0</v>
      </c>
      <c r="H6" s="11">
        <f>G6*B11/100</f>
        <v>0</v>
      </c>
      <c r="I6" s="11">
        <f t="shared" si="1"/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</row>
    <row r="7" spans="1:170" s="3" customFormat="1" ht="20.100000000000001" customHeight="1" x14ac:dyDescent="0.25">
      <c r="A7" s="10" t="s">
        <v>25</v>
      </c>
      <c r="B7" s="5" t="s">
        <v>2</v>
      </c>
      <c r="C7" s="5" t="s">
        <v>15</v>
      </c>
      <c r="D7" s="5">
        <v>13</v>
      </c>
      <c r="E7" s="24"/>
      <c r="F7" s="5">
        <v>2</v>
      </c>
      <c r="G7" s="11">
        <f t="shared" si="0"/>
        <v>0</v>
      </c>
      <c r="H7" s="11">
        <f>G7*B11/100</f>
        <v>0</v>
      </c>
      <c r="I7" s="11">
        <f t="shared" si="1"/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</row>
    <row r="8" spans="1:170" s="3" customFormat="1" ht="94.5" customHeight="1" x14ac:dyDescent="0.25">
      <c r="A8" s="10" t="s">
        <v>16</v>
      </c>
      <c r="B8" s="5" t="s">
        <v>2</v>
      </c>
      <c r="C8" s="22" t="s">
        <v>17</v>
      </c>
      <c r="D8" s="5">
        <v>39</v>
      </c>
      <c r="E8" s="24"/>
      <c r="F8" s="5">
        <v>2</v>
      </c>
      <c r="G8" s="11">
        <f t="shared" si="0"/>
        <v>0</v>
      </c>
      <c r="H8" s="11">
        <f>G8*B11/100</f>
        <v>0</v>
      </c>
      <c r="I8" s="11">
        <f t="shared" si="1"/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</row>
    <row r="9" spans="1:170" s="3" customFormat="1" ht="20.100000000000001" customHeight="1" x14ac:dyDescent="0.25">
      <c r="A9" s="10" t="s">
        <v>5</v>
      </c>
      <c r="B9" s="6"/>
      <c r="C9" s="6"/>
      <c r="D9" s="6">
        <f>SUM(D4:D8)</f>
        <v>208</v>
      </c>
      <c r="E9" s="6"/>
      <c r="F9" s="6">
        <v>20</v>
      </c>
      <c r="G9" s="12">
        <f>SUM(G4:G8)</f>
        <v>0</v>
      </c>
      <c r="H9" s="12">
        <f t="shared" ref="H9:I9" si="2">SUM(H4:H8)</f>
        <v>0</v>
      </c>
      <c r="I9" s="12">
        <f t="shared" si="2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</row>
    <row r="10" spans="1:170" ht="15.75" x14ac:dyDescent="0.25">
      <c r="B10" s="7"/>
      <c r="C10" s="7"/>
      <c r="D10" s="7"/>
      <c r="E10" s="7"/>
      <c r="F10" s="7"/>
      <c r="G10" s="13"/>
    </row>
    <row r="11" spans="1:170" ht="15.75" x14ac:dyDescent="0.25">
      <c r="A11" s="6" t="s">
        <v>33</v>
      </c>
      <c r="B11" s="32">
        <v>21</v>
      </c>
      <c r="C11" s="7"/>
      <c r="D11" s="7"/>
      <c r="E11" s="7"/>
      <c r="F11" s="7"/>
      <c r="G11" s="13"/>
    </row>
    <row r="13" spans="1:170" ht="17.25" customHeight="1" x14ac:dyDescent="0.25">
      <c r="A13" s="27"/>
      <c r="B13" s="27"/>
      <c r="C13" s="27"/>
      <c r="D13" s="27"/>
      <c r="E13" s="27"/>
      <c r="F13" s="25"/>
      <c r="G13" s="26"/>
    </row>
    <row r="14" spans="1:170" ht="15.75" x14ac:dyDescent="0.25">
      <c r="A14" s="7"/>
      <c r="B14" s="7"/>
      <c r="C14" s="7"/>
      <c r="D14" s="7"/>
      <c r="E14" s="7"/>
      <c r="F14" s="7"/>
      <c r="G14" s="7"/>
    </row>
    <row r="15" spans="1:170" ht="15.75" x14ac:dyDescent="0.25">
      <c r="B15" s="27"/>
      <c r="C15" s="27"/>
      <c r="D15" s="27"/>
      <c r="E15" s="27"/>
      <c r="F15" s="27"/>
      <c r="G15" s="27"/>
    </row>
    <row r="16" spans="1:170" ht="15.75" x14ac:dyDescent="0.25">
      <c r="A16" s="8"/>
      <c r="B16" s="8"/>
      <c r="C16" s="8"/>
      <c r="D16" s="8"/>
      <c r="E16" s="8"/>
      <c r="F16" s="8"/>
      <c r="G16" s="8"/>
    </row>
    <row r="17" spans="1:7" ht="15.75" x14ac:dyDescent="0.25">
      <c r="A17" s="8"/>
      <c r="B17" s="8"/>
      <c r="C17" s="8"/>
      <c r="D17" s="8"/>
      <c r="E17" s="8"/>
      <c r="F17" s="8"/>
      <c r="G17" s="8"/>
    </row>
    <row r="18" spans="1:7" ht="15.75" x14ac:dyDescent="0.25">
      <c r="A18" s="8"/>
      <c r="B18" s="8"/>
      <c r="C18" s="8"/>
      <c r="D18" s="8"/>
      <c r="E18" s="8"/>
      <c r="F18" s="8"/>
      <c r="G18" s="8"/>
    </row>
    <row r="19" spans="1:7" ht="15.75" x14ac:dyDescent="0.25">
      <c r="A19" s="8"/>
      <c r="B19" s="8"/>
      <c r="C19" s="8"/>
      <c r="D19" s="8"/>
      <c r="E19" s="8"/>
      <c r="F19" s="8"/>
      <c r="G19" s="8"/>
    </row>
    <row r="20" spans="1:7" ht="15.75" x14ac:dyDescent="0.25">
      <c r="A20" s="8"/>
      <c r="B20" s="8"/>
      <c r="C20" s="8"/>
      <c r="D20" s="8"/>
      <c r="E20" s="8"/>
      <c r="F20" s="8"/>
      <c r="G20" s="8"/>
    </row>
    <row r="21" spans="1:7" ht="15.75" x14ac:dyDescent="0.25">
      <c r="A21" s="8"/>
      <c r="B21" s="8"/>
      <c r="C21" s="8"/>
      <c r="D21" s="8"/>
      <c r="E21" s="8"/>
      <c r="F21" s="8"/>
      <c r="G21" s="8"/>
    </row>
    <row r="22" spans="1:7" ht="15.75" x14ac:dyDescent="0.25">
      <c r="A22" s="8"/>
      <c r="B22" s="8"/>
      <c r="C22" s="8"/>
      <c r="D22" s="8"/>
      <c r="E22" s="8"/>
      <c r="F22" s="8"/>
      <c r="G22" s="8"/>
    </row>
    <row r="23" spans="1:7" ht="15.75" x14ac:dyDescent="0.25">
      <c r="A23" s="8"/>
      <c r="B23" s="8"/>
      <c r="C23" s="8"/>
      <c r="D23" s="8"/>
      <c r="E23" s="8"/>
      <c r="F23" s="8"/>
      <c r="G23" s="8"/>
    </row>
  </sheetData>
  <sheetProtection algorithmName="SHA-512" hashValue="8HrZx/6Gnd23Hj7OaAw9iZeS31RW0m/o5E5sVBswyTmS/e+J1a318aX1H7G5Xhp0ptIrYvqMFz225t6qaYzYEw==" saltValue="dPuSLgYpw7x9k3hfHc679Q==" spinCount="100000" sheet="1" objects="1" scenarios="1"/>
  <mergeCells count="2">
    <mergeCell ref="A1:I1"/>
    <mergeCell ref="A2:I2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06E6-3E63-4C66-B566-2FB490B71310}">
  <sheetPr>
    <tabColor theme="6" tint="-0.249977111117893"/>
    <pageSetUpPr fitToPage="1"/>
  </sheetPr>
  <dimension ref="A1:FN23"/>
  <sheetViews>
    <sheetView workbookViewId="0">
      <selection activeCell="E4" sqref="E4"/>
    </sheetView>
  </sheetViews>
  <sheetFormatPr defaultRowHeight="15" x14ac:dyDescent="0.25"/>
  <cols>
    <col min="1" max="1" width="21.42578125" style="1" customWidth="1"/>
    <col min="2" max="2" width="16.42578125" style="1" customWidth="1"/>
    <col min="3" max="3" width="15.5703125" style="1" customWidth="1"/>
    <col min="4" max="4" width="17.28515625" style="1" customWidth="1"/>
    <col min="5" max="5" width="16.42578125" style="1" customWidth="1"/>
    <col min="6" max="6" width="18.7109375" style="1" customWidth="1"/>
    <col min="7" max="7" width="22.5703125" style="1" customWidth="1"/>
    <col min="8" max="8" width="22.7109375" style="1" customWidth="1"/>
    <col min="9" max="9" width="20.140625" style="1" customWidth="1"/>
    <col min="10" max="10" width="18.28515625" style="1" customWidth="1"/>
    <col min="11" max="11" width="17.28515625" style="1" customWidth="1"/>
    <col min="12" max="12" width="17.5703125" style="1" customWidth="1"/>
    <col min="13" max="13" width="18.85546875" style="1" customWidth="1"/>
    <col min="14" max="14" width="18" style="1" customWidth="1"/>
    <col min="15" max="16384" width="9.140625" style="1"/>
  </cols>
  <sheetData>
    <row r="1" spans="1:170" ht="24.75" customHeight="1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</row>
    <row r="2" spans="1:170" s="3" customFormat="1" ht="38.25" customHeight="1" x14ac:dyDescent="0.2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</row>
    <row r="3" spans="1:170" s="3" customFormat="1" ht="54" customHeight="1" x14ac:dyDescent="0.25">
      <c r="A3" s="6" t="s">
        <v>22</v>
      </c>
      <c r="B3" s="6" t="s">
        <v>0</v>
      </c>
      <c r="C3" s="4" t="s">
        <v>20</v>
      </c>
      <c r="D3" s="9" t="s">
        <v>21</v>
      </c>
      <c r="E3" s="9" t="s">
        <v>26</v>
      </c>
      <c r="F3" s="4" t="s">
        <v>3</v>
      </c>
      <c r="G3" s="4" t="s">
        <v>27</v>
      </c>
      <c r="H3" s="4" t="s">
        <v>28</v>
      </c>
      <c r="I3" s="4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</row>
    <row r="4" spans="1:170" s="3" customFormat="1" ht="20.100000000000001" customHeight="1" x14ac:dyDescent="0.25">
      <c r="A4" s="10" t="s">
        <v>6</v>
      </c>
      <c r="B4" s="5" t="s">
        <v>1</v>
      </c>
      <c r="C4" s="5" t="s">
        <v>13</v>
      </c>
      <c r="D4" s="5">
        <v>62</v>
      </c>
      <c r="E4" s="24"/>
      <c r="F4" s="5">
        <v>7</v>
      </c>
      <c r="G4" s="11">
        <f>D4*E4*F4</f>
        <v>0</v>
      </c>
      <c r="H4" s="11">
        <f>G4*B11/100</f>
        <v>0</v>
      </c>
      <c r="I4" s="11">
        <f>G4+H4</f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</row>
    <row r="5" spans="1:170" s="3" customFormat="1" ht="20.100000000000001" customHeight="1" x14ac:dyDescent="0.25">
      <c r="A5" s="10" t="s">
        <v>23</v>
      </c>
      <c r="B5" s="5" t="s">
        <v>1</v>
      </c>
      <c r="C5" s="5" t="s">
        <v>14</v>
      </c>
      <c r="D5" s="5">
        <v>15</v>
      </c>
      <c r="E5" s="24"/>
      <c r="F5" s="5">
        <v>4</v>
      </c>
      <c r="G5" s="11">
        <f t="shared" ref="G5:G8" si="0">D5*E5*F5</f>
        <v>0</v>
      </c>
      <c r="H5" s="11">
        <f>G5*B11/100</f>
        <v>0</v>
      </c>
      <c r="I5" s="11">
        <f t="shared" ref="I5:I8" si="1">G5+H5</f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</row>
    <row r="6" spans="1:170" s="3" customFormat="1" ht="20.100000000000001" customHeight="1" x14ac:dyDescent="0.25">
      <c r="A6" s="10" t="s">
        <v>24</v>
      </c>
      <c r="B6" s="5" t="s">
        <v>2</v>
      </c>
      <c r="C6" s="5" t="s">
        <v>14</v>
      </c>
      <c r="D6" s="5">
        <v>15</v>
      </c>
      <c r="E6" s="24"/>
      <c r="F6" s="5">
        <v>5</v>
      </c>
      <c r="G6" s="11">
        <f t="shared" si="0"/>
        <v>0</v>
      </c>
      <c r="H6" s="11">
        <f>G6*B11/100</f>
        <v>0</v>
      </c>
      <c r="I6" s="11">
        <f t="shared" si="1"/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</row>
    <row r="7" spans="1:170" s="3" customFormat="1" ht="20.100000000000001" customHeight="1" x14ac:dyDescent="0.25">
      <c r="A7" s="10" t="s">
        <v>25</v>
      </c>
      <c r="B7" s="5" t="s">
        <v>2</v>
      </c>
      <c r="C7" s="5" t="s">
        <v>15</v>
      </c>
      <c r="D7" s="5">
        <v>8</v>
      </c>
      <c r="E7" s="24"/>
      <c r="F7" s="5">
        <v>2</v>
      </c>
      <c r="G7" s="11">
        <f t="shared" si="0"/>
        <v>0</v>
      </c>
      <c r="H7" s="11">
        <f>G7*B11/100</f>
        <v>0</v>
      </c>
      <c r="I7" s="11">
        <f t="shared" si="1"/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</row>
    <row r="8" spans="1:170" s="3" customFormat="1" ht="94.5" customHeight="1" x14ac:dyDescent="0.25">
      <c r="A8" s="10" t="s">
        <v>16</v>
      </c>
      <c r="B8" s="5" t="s">
        <v>2</v>
      </c>
      <c r="C8" s="22" t="s">
        <v>17</v>
      </c>
      <c r="D8" s="5">
        <v>24</v>
      </c>
      <c r="E8" s="24"/>
      <c r="F8" s="5">
        <v>2</v>
      </c>
      <c r="G8" s="11">
        <f t="shared" si="0"/>
        <v>0</v>
      </c>
      <c r="H8" s="11">
        <f>G8*B11/100</f>
        <v>0</v>
      </c>
      <c r="I8" s="11">
        <f t="shared" si="1"/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</row>
    <row r="9" spans="1:170" s="3" customFormat="1" ht="20.100000000000001" customHeight="1" x14ac:dyDescent="0.25">
      <c r="A9" s="10" t="s">
        <v>5</v>
      </c>
      <c r="B9" s="6"/>
      <c r="C9" s="6"/>
      <c r="D9" s="6">
        <f>SUM(D4:D8)</f>
        <v>124</v>
      </c>
      <c r="E9" s="6"/>
      <c r="F9" s="6">
        <v>20</v>
      </c>
      <c r="G9" s="12">
        <f>SUM(G4:G8)</f>
        <v>0</v>
      </c>
      <c r="H9" s="12">
        <f t="shared" ref="H9:I9" si="2">SUM(H4:H8)</f>
        <v>0</v>
      </c>
      <c r="I9" s="12">
        <f t="shared" si="2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</row>
    <row r="10" spans="1:170" ht="15.75" x14ac:dyDescent="0.25">
      <c r="B10" s="7"/>
      <c r="C10" s="7"/>
      <c r="D10" s="7"/>
      <c r="E10" s="7"/>
      <c r="F10" s="7"/>
      <c r="G10" s="13"/>
    </row>
    <row r="11" spans="1:170" ht="15.75" x14ac:dyDescent="0.25">
      <c r="A11" s="6" t="s">
        <v>33</v>
      </c>
      <c r="B11" s="32">
        <v>21</v>
      </c>
      <c r="C11" s="7"/>
      <c r="D11" s="7"/>
      <c r="E11" s="7"/>
      <c r="F11" s="7"/>
      <c r="G11" s="13"/>
    </row>
    <row r="13" spans="1:170" ht="17.25" customHeight="1" x14ac:dyDescent="0.25">
      <c r="A13" s="27"/>
      <c r="B13" s="27"/>
      <c r="C13" s="27"/>
      <c r="D13" s="27"/>
      <c r="E13" s="27"/>
      <c r="F13" s="25"/>
      <c r="G13" s="26"/>
    </row>
    <row r="14" spans="1:170" ht="15.75" x14ac:dyDescent="0.25">
      <c r="A14" s="7"/>
      <c r="B14" s="7"/>
      <c r="C14" s="7"/>
      <c r="D14" s="7"/>
      <c r="E14" s="7"/>
      <c r="F14" s="7"/>
      <c r="G14" s="7"/>
    </row>
    <row r="15" spans="1:170" ht="15.75" x14ac:dyDescent="0.25">
      <c r="B15" s="27"/>
      <c r="C15" s="27"/>
      <c r="D15" s="27"/>
      <c r="E15" s="27"/>
      <c r="F15" s="27"/>
      <c r="G15" s="27"/>
    </row>
    <row r="16" spans="1:170" ht="15.75" x14ac:dyDescent="0.25">
      <c r="A16" s="8"/>
      <c r="B16" s="8"/>
      <c r="C16" s="8"/>
      <c r="D16" s="8"/>
      <c r="E16" s="8"/>
      <c r="F16" s="8"/>
      <c r="G16" s="8"/>
    </row>
    <row r="17" spans="1:7" ht="15.75" x14ac:dyDescent="0.25">
      <c r="A17" s="8"/>
      <c r="B17" s="8"/>
      <c r="C17" s="8"/>
      <c r="D17" s="8"/>
      <c r="E17" s="8"/>
      <c r="F17" s="8"/>
      <c r="G17" s="8"/>
    </row>
    <row r="18" spans="1:7" ht="15.75" x14ac:dyDescent="0.25">
      <c r="A18" s="8"/>
      <c r="B18" s="8"/>
      <c r="C18" s="8"/>
      <c r="D18" s="8"/>
      <c r="E18" s="8"/>
      <c r="F18" s="8"/>
      <c r="G18" s="8"/>
    </row>
    <row r="19" spans="1:7" ht="15.75" x14ac:dyDescent="0.25">
      <c r="A19" s="8"/>
      <c r="B19" s="8"/>
      <c r="C19" s="8"/>
      <c r="D19" s="8"/>
      <c r="E19" s="8"/>
      <c r="F19" s="8"/>
      <c r="G19" s="8"/>
    </row>
    <row r="20" spans="1:7" ht="15.75" x14ac:dyDescent="0.25">
      <c r="A20" s="8"/>
      <c r="B20" s="8"/>
      <c r="C20" s="8"/>
      <c r="D20" s="8"/>
      <c r="E20" s="8"/>
      <c r="F20" s="8"/>
      <c r="G20" s="8"/>
    </row>
    <row r="21" spans="1:7" ht="15.75" x14ac:dyDescent="0.25">
      <c r="A21" s="8"/>
      <c r="B21" s="8"/>
      <c r="C21" s="8"/>
      <c r="D21" s="8"/>
      <c r="E21" s="8"/>
      <c r="F21" s="8"/>
      <c r="G21" s="8"/>
    </row>
    <row r="22" spans="1:7" ht="15.75" x14ac:dyDescent="0.25">
      <c r="A22" s="8"/>
      <c r="B22" s="8"/>
      <c r="C22" s="8"/>
      <c r="D22" s="8"/>
      <c r="E22" s="8"/>
      <c r="F22" s="8"/>
      <c r="G22" s="8"/>
    </row>
    <row r="23" spans="1:7" ht="15.75" x14ac:dyDescent="0.25">
      <c r="A23" s="8"/>
      <c r="B23" s="8"/>
      <c r="C23" s="8"/>
      <c r="D23" s="8"/>
      <c r="E23" s="8"/>
      <c r="F23" s="8"/>
      <c r="G23" s="8"/>
    </row>
  </sheetData>
  <sheetProtection algorithmName="SHA-512" hashValue="HTGVE3+9NhJ3u4QXOCcsIoPVFtZsg2U87RwqDjHX12b7fgiuh1gtCIaA5GfPf8+jW2htxTXvVF3wWk0k509fcg==" saltValue="95WtsEZan7PprtW71O4QxQ==" spinCount="100000" sheet="1" objects="1" scenarios="1"/>
  <mergeCells count="2">
    <mergeCell ref="A1:I1"/>
    <mergeCell ref="A2:I2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Celková cena_2025-2029</vt:lpstr>
      <vt:lpstr>cenová nabídka_25</vt:lpstr>
      <vt:lpstr>cenová nabídka_26</vt:lpstr>
      <vt:lpstr>cenová nabídka_27</vt:lpstr>
      <vt:lpstr>cenová nabídka_28</vt:lpstr>
      <vt:lpstr>cenová nabídka_29</vt:lpstr>
    </vt:vector>
  </TitlesOfParts>
  <Company>Karlovarský kraj Krajský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Hálková</dc:creator>
  <cp:lastModifiedBy>Papík Miroslav</cp:lastModifiedBy>
  <cp:lastPrinted>2017-11-01T11:59:55Z</cp:lastPrinted>
  <dcterms:created xsi:type="dcterms:W3CDTF">2013-11-12T07:34:28Z</dcterms:created>
  <dcterms:modified xsi:type="dcterms:W3CDTF">2025-04-29T07:23:06Z</dcterms:modified>
</cp:coreProperties>
</file>