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119 Kladská\"/>
    </mc:Choice>
  </mc:AlternateContent>
  <xr:revisionPtr revIDLastSave="0" documentId="13_ncr:1_{35301BCE-155B-4E72-8720-C10DE0A2EA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GPT cache" sheetId="2" state="veryHidden" r:id="rId2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12" i="1"/>
  <c r="G13" i="1"/>
  <c r="G14" i="1"/>
  <c r="G36" i="1" s="1"/>
  <c r="G37" i="1" s="1"/>
  <c r="G15" i="1"/>
  <c r="G16" i="1"/>
  <c r="G17" i="1"/>
  <c r="G18" i="1"/>
  <c r="G19" i="1"/>
  <c r="G20" i="1"/>
  <c r="G21" i="1"/>
  <c r="G25" i="1"/>
  <c r="G26" i="1"/>
  <c r="G27" i="1"/>
</calcChain>
</file>

<file path=xl/sharedStrings.xml><?xml version="1.0" encoding="utf-8"?>
<sst xmlns="http://schemas.openxmlformats.org/spreadsheetml/2006/main" count="61" uniqueCount="51">
  <si>
    <t>Stavba: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</si>
  <si>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</si>
  <si>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</si>
  <si>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</si>
  <si>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</si>
  <si>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</si>
  <si>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</si>
  <si>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</si>
  <si>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</si>
  <si>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</si>
  <si>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</si>
  <si>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</si>
  <si>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</si>
  <si>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</si>
  <si>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</si>
  <si>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</si>
  <si>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</si>
  <si>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</si>
  <si>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</si>
  <si>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</si>
  <si>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Dopravně inženýrské opatření (DIO) po dobu výstavby vč. zvláštního užívání komunikace</t>
  </si>
  <si>
    <t>kpl</t>
  </si>
  <si>
    <t>Komunikace</t>
  </si>
  <si>
    <r>
      <rPr>
        <sz val="10"/>
        <rFont val="Arial"/>
        <family val="2"/>
        <charset val="238"/>
      </rPr>
      <t>m</t>
    </r>
    <r>
      <rPr>
        <vertAlign val="superscript"/>
        <sz val="8"/>
        <rFont val="Arial"/>
        <family val="2"/>
        <charset val="238"/>
      </rPr>
      <t>2</t>
    </r>
  </si>
  <si>
    <t>Řezání stávajícího živičného krytu hl. do 50 mm (napojení nového a starého krytu)</t>
  </si>
  <si>
    <t>m</t>
  </si>
  <si>
    <r>
      <rPr>
        <sz val="10"/>
        <rFont val="Arial"/>
        <family val="2"/>
        <charset val="238"/>
      </rP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</si>
  <si>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Asfaltový beton vrstva obrusná ACO 11+ (nemodifikovaný) tl. 50 mm</t>
  </si>
  <si>
    <t>Utěsnění spár za tepla</t>
  </si>
  <si>
    <t>Ostatní konstrukce  a práce</t>
  </si>
  <si>
    <t>Vodorovné dopravní značení s předznačením - vodící čára šířky 125 mm - barva</t>
  </si>
  <si>
    <t>Přesun hmot pro pozemní komunikace s novým krytem živičným</t>
  </si>
  <si>
    <t>C e l k e m</t>
  </si>
  <si>
    <t>Vícepráce</t>
  </si>
  <si>
    <t>Vícepráce celkem</t>
  </si>
  <si>
    <t>Méněpráce</t>
  </si>
  <si>
    <t xml:space="preserve"> </t>
  </si>
  <si>
    <t>Celkem</t>
  </si>
  <si>
    <t>Celkem s DPH 21%</t>
  </si>
  <si>
    <t>m2</t>
  </si>
  <si>
    <t>m3</t>
  </si>
  <si>
    <t>t</t>
  </si>
  <si>
    <t>Odstranění živičného podkladu frézováním (zápich)</t>
  </si>
  <si>
    <r>
      <t>m</t>
    </r>
    <r>
      <rPr>
        <vertAlign val="superscript"/>
        <sz val="8"/>
        <rFont val="Arial"/>
        <family val="2"/>
        <charset val="238"/>
      </rPr>
      <t>2</t>
    </r>
  </si>
  <si>
    <t>Provedení vyrovnávek ACL 16+, cca 10% opravované plochy v průměrné tl. 40 mm</t>
  </si>
  <si>
    <t>Nakládání a odovz materiálu z krajnic na skládku (800m2x0,02)</t>
  </si>
  <si>
    <t>Poplatek za skládku včetně uložení (16 m3*1,90)</t>
  </si>
  <si>
    <t xml:space="preserve">Odstranění živičného podkladu frézováním do tl. 20 mm bez překážek v trase s naložením, vč. zametení podkladu, cca 100% plochy </t>
  </si>
  <si>
    <t>Zpevnění krajnic kamenivem drceným  do tl. cca 90 mm š. 0,5 m (frézovanou - 1600 m * 0,50)</t>
  </si>
  <si>
    <r>
      <t>Stržení krajnic</t>
    </r>
    <r>
      <rPr>
        <sz val="8"/>
        <rFont val="Arial"/>
        <family val="2"/>
        <charset val="238"/>
      </rPr>
      <t xml:space="preserve"> (tl. 20 - 50 mm )</t>
    </r>
  </si>
  <si>
    <t>III/2119 - Kladská, oprava krytu vozovky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</si>
</sst>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1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indent="1"/>
    </xf>
    <xf numFmtId="0" fontId="3" fillId="2" borderId="11" xfId="0" applyFont="1" applyFill="1" applyBorder="1" applyAlignment="1">
      <alignment horizontal="center" vertical="center"/>
    </xf>
    <xf numFmtId="4" fontId="3" fillId="0" borderId="11" xfId="0" applyNumberFormat="1" applyFont="1" applyBorder="1" applyAlignment="1">
      <alignment horizontal="right" vertical="center" indent="1"/>
    </xf>
    <xf numFmtId="4" fontId="4" fillId="0" borderId="12" xfId="0" applyNumberFormat="1" applyFont="1" applyBorder="1" applyAlignment="1">
      <alignment horizontal="right" vertical="center" indent="1"/>
    </xf>
    <xf numFmtId="0" fontId="3" fillId="0" borderId="11" xfId="0" applyFont="1" applyBorder="1" applyAlignment="1">
      <alignment horizontal="left" vertical="center" indent="1"/>
    </xf>
    <xf numFmtId="4" fontId="3" fillId="0" borderId="11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right" vertical="center" indent="1"/>
    </xf>
    <xf numFmtId="0" fontId="3" fillId="0" borderId="11" xfId="0" applyFont="1" applyBorder="1" applyAlignment="1">
      <alignment horizontal="center" vertical="center"/>
    </xf>
    <xf numFmtId="4" fontId="3" fillId="0" borderId="0" xfId="0" applyNumberFormat="1" applyFont="1"/>
    <xf numFmtId="4" fontId="4" fillId="0" borderId="0" xfId="0" applyNumberFormat="1" applyFont="1"/>
    <xf numFmtId="0" fontId="3" fillId="2" borderId="11" xfId="0" applyFont="1" applyFill="1" applyBorder="1" applyAlignment="1" applyProtection="1">
      <alignment horizontal="center" vertical="center"/>
      <protection locked="0"/>
    </xf>
    <xf numFmtId="4" fontId="3" fillId="0" borderId="11" xfId="0" applyNumberFormat="1" applyFont="1" applyBorder="1" applyAlignment="1" applyProtection="1">
      <alignment horizontal="right" vertical="center" indent="1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>
      <alignment horizontal="left" vertical="center" indent="1"/>
    </xf>
    <xf numFmtId="4" fontId="3" fillId="2" borderId="13" xfId="0" applyNumberFormat="1" applyFont="1" applyFill="1" applyBorder="1" applyAlignment="1" applyProtection="1">
      <alignment horizontal="right" vertical="center" indent="1"/>
      <protection locked="0"/>
    </xf>
    <xf numFmtId="0" fontId="3" fillId="0" borderId="10" xfId="0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0" fontId="3" fillId="2" borderId="11" xfId="0" applyFont="1" applyFill="1" applyBorder="1" applyAlignment="1">
      <alignment horizontal="left" vertical="center" indent="1"/>
    </xf>
    <xf numFmtId="4" fontId="3" fillId="2" borderId="11" xfId="0" applyNumberFormat="1" applyFont="1" applyFill="1" applyBorder="1" applyAlignment="1">
      <alignment horizontal="right" vertical="center" indent="1"/>
    </xf>
    <xf numFmtId="0" fontId="3" fillId="0" borderId="10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4" fontId="3" fillId="0" borderId="11" xfId="0" applyNumberFormat="1" applyFont="1" applyBorder="1" applyAlignment="1">
      <alignment vertical="center"/>
    </xf>
    <xf numFmtId="0" fontId="4" fillId="0" borderId="14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0" fontId="4" fillId="0" borderId="17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center"/>
    </xf>
    <xf numFmtId="4" fontId="3" fillId="0" borderId="16" xfId="0" applyNumberFormat="1" applyFont="1" applyBorder="1" applyAlignment="1">
      <alignment vertical="center"/>
    </xf>
    <xf numFmtId="4" fontId="3" fillId="0" borderId="16" xfId="0" applyNumberFormat="1" applyFont="1" applyBorder="1" applyAlignment="1">
      <alignment horizontal="right" vertical="center" indent="1"/>
    </xf>
    <xf numFmtId="44" fontId="4" fillId="3" borderId="18" xfId="0" applyNumberFormat="1" applyFont="1" applyFill="1" applyBorder="1" applyAlignment="1">
      <alignment horizontal="right" vertical="center" indent="1"/>
    </xf>
    <xf numFmtId="0" fontId="3" fillId="0" borderId="0" xfId="0" applyFont="1" applyAlignment="1">
      <alignment horizontal="center"/>
    </xf>
    <xf numFmtId="0" fontId="7" fillId="0" borderId="11" xfId="0" applyFont="1" applyBorder="1" applyAlignment="1" applyProtection="1">
      <alignment horizontal="left" vertical="center" wrapText="1" indent="1"/>
      <protection locked="0"/>
    </xf>
    <xf numFmtId="0" fontId="9" fillId="0" borderId="11" xfId="0" applyFont="1" applyBorder="1" applyAlignment="1">
      <alignment horizontal="left" vertical="center" wrapText="1" indent="1"/>
    </xf>
    <xf numFmtId="0" fontId="8" fillId="0" borderId="10" xfId="0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4" fontId="8" fillId="0" borderId="11" xfId="0" applyNumberFormat="1" applyFont="1" applyBorder="1" applyAlignment="1">
      <alignment horizontal="right" vertical="center" indent="1"/>
    </xf>
    <xf numFmtId="4" fontId="8" fillId="0" borderId="12" xfId="0" applyNumberFormat="1" applyFont="1" applyBorder="1" applyAlignment="1">
      <alignment horizontal="right" vertical="center" indent="1"/>
    </xf>
    <xf numFmtId="4" fontId="8" fillId="0" borderId="0" xfId="0" applyNumberFormat="1" applyFont="1"/>
    <xf numFmtId="4" fontId="10" fillId="0" borderId="0" xfId="0" applyNumberFormat="1" applyFont="1"/>
    <xf numFmtId="0" fontId="8" fillId="4" borderId="11" xfId="0" applyFont="1" applyFill="1" applyBorder="1" applyAlignment="1">
      <alignment horizontal="center" vertical="center"/>
    </xf>
    <xf numFmtId="0" fontId="8" fillId="0" borderId="11" xfId="0" applyFont="1" applyBorder="1" applyAlignment="1" applyProtection="1">
      <alignment horizontal="left" vertical="center" wrapText="1" indent="1"/>
      <protection locked="0"/>
    </xf>
    <xf numFmtId="0" fontId="8" fillId="0" borderId="11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ální" xfId="0" builtinId="0"/>
  </cellStyles>
  <dxfs count="12">
    <dxf>
      <font>
        <sz val="10"/>
        <color rgb="FFBFBFBF"/>
        <name val="Arial"/>
        <charset val="1"/>
      </font>
    </dxf>
    <dxf>
      <font>
        <sz val="10"/>
        <color rgb="FFBFBFBF"/>
        <name val="Arial"/>
        <charset val="1"/>
      </font>
    </dxf>
    <dxf>
      <font>
        <sz val="10"/>
        <color rgb="FFBFBFBF"/>
        <name val="Arial"/>
        <charset val="1"/>
      </font>
      <fill>
        <patternFill patternType="solid">
          <fgColor rgb="FFFCD5B5"/>
          <bgColor rgb="FFFCD5B5"/>
        </patternFill>
      </fill>
    </dxf>
    <dxf>
      <font>
        <sz val="10"/>
        <color rgb="FFBFBFBF"/>
        <name val="Arial"/>
        <charset val="1"/>
      </font>
    </dxf>
    <dxf>
      <fill>
        <patternFill patternType="solid">
          <fgColor rgb="FFB7DEE8"/>
          <bgColor rgb="FFB7DEE8"/>
        </patternFill>
      </fill>
    </dxf>
    <dxf>
      <font>
        <sz val="10"/>
        <color rgb="FFBFBFBF"/>
        <name val="Arial"/>
        <charset val="1"/>
      </font>
    </dxf>
    <dxf>
      <fill>
        <patternFill patternType="solid">
          <fgColor rgb="FFB7DEE8"/>
          <bgColor rgb="FFB7DEE8"/>
        </patternFill>
      </fill>
    </dxf>
    <dxf>
      <font>
        <sz val="10"/>
        <color rgb="FF0D0D0D"/>
        <name val="Arial"/>
        <charset val="1"/>
      </font>
    </dxf>
    <dxf>
      <font>
        <sz val="10"/>
        <color rgb="FF0D0D0D"/>
        <name val="Arial"/>
        <charset val="1"/>
      </font>
    </dxf>
    <dxf>
      <font>
        <sz val="10"/>
        <color rgb="FF0D0D0D"/>
        <name val="Arial"/>
        <charset val="1"/>
      </font>
    </dxf>
    <dxf>
      <font>
        <sz val="10"/>
        <color rgb="FF0D0D0D"/>
        <name val="Arial"/>
        <charset val="1"/>
      </font>
    </dxf>
    <dxf>
      <font>
        <sz val="10"/>
        <color rgb="FF0D0D0D"/>
        <name val="Arial"/>
        <charset val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2D509BEF-B349-4765-BB58-9003345EADA4}">
  <we:reference id="wa200005502" version="1.0.0.11" store="cs-CZ" storeType="OMEX"/>
  <we:alternateReferences>
    <we:reference id="wa200005502" version="1.0.0.11" store="" storeType="OMEX"/>
  </we:alternateReferences>
  <we:properties>
    <we:property name="docId" value="&quot;P9u5TOKfr9KJZnEtkfy63&quot;"/>
  </we:properties>
  <we:bindings/>
  <we:snapshot xmlns:r="http://schemas.openxmlformats.org/officeDocument/2006/relationships"/>
  <we:extLst>
    <a:ext xmlns:a="http://schemas.openxmlformats.org/drawingml/2006/main" uri="{7C84B067-C214-45C3-A712-C9D94CD141B2}">
      <we:customFunctionIdList>
        <we:customFunctionIds>_xldudf_GPT</we:customFunctionIds>
        <we:customFunctionIds>_xldudf_GPT_LIST</we:customFunctionIds>
        <we:customFunctionIds>_xldudf_GPT_HLIST</we:customFunctionIds>
        <we:customFunctionIds>_xldudf_GPT_CLASSIFY</we:customFunctionIds>
        <we:customFunctionIds>_xldudf_GPT_TRANSLATE</we:customFunctionIds>
        <we:customFunctionIds>_xldudf_GPT_EXTRACT</we:customFunctionIds>
        <we:customFunctionIds>_xldudf_GPT_TAG</we:customFunctionIds>
        <we:customFunctionIds>_xldudf_GPT_CONVERT</we:customFunctionIds>
        <we:customFunctionIds>_xldudf_GPT_FORMAT</we:customFunctionIds>
        <we:customFunctionIds>_xldudf_GPT_SUMMARIZE</we:customFunctionIds>
        <we:customFunctionIds>_xldudf_GPT_TABLE</we:customFunctionIds>
        <we:customFunctionIds>_xldudf_GPT_FILL</we:customFunctionIds>
        <we:customFunctionIds>_xldudf_GPT_SPLIT</we:customFunctionIds>
        <we:customFunctionIds>_xldudf_GPT_HSPLIT</we:customFunctionIds>
        <we:customFunctionIds>_xldudf_GPT_EDIT</we:customFunctionIds>
        <we:customFunctionIds>_xldudf_GPT_MATCH</we:customFunctionIds>
        <we:customFunctionIds>_xldudf_GPT_VISION</we:customFunctionIds>
        <we:customFunctionIds>_xldudf_GPT_WEB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7"/>
  <sheetViews>
    <sheetView tabSelected="1" zoomScaleNormal="100" workbookViewId="0">
      <selection activeCell="I8" sqref="I8"/>
    </sheetView>
  </sheetViews>
  <sheetFormatPr defaultColWidth="9.140625" defaultRowHeight="12.75" customHeight="1" x14ac:dyDescent="0.2"/>
  <cols>
    <col min="3" max="3" width="84.7109375" customWidth="1"/>
    <col min="5" max="6" width="9.5703125" customWidth="1"/>
    <col min="7" max="7" width="17.28515625" customWidth="1"/>
    <col min="10" max="10" width="50.5703125" customWidth="1"/>
  </cols>
  <sheetData>
    <row r="2" spans="1:9" ht="15.75" x14ac:dyDescent="0.25">
      <c r="A2" s="1" t="s">
        <v>0</v>
      </c>
      <c r="C2" s="2" t="s">
        <v>50</v>
      </c>
    </row>
    <row r="3" spans="1:9" x14ac:dyDescent="0.2"/>
    <row r="4" spans="1:9" x14ac:dyDescent="0.2">
      <c r="A4" s="3" t="s">
        <v>1</v>
      </c>
      <c r="B4" s="4" t="s">
        <v>2</v>
      </c>
      <c r="C4" s="5" t="s">
        <v>3</v>
      </c>
      <c r="D4" s="5" t="s">
        <v>4</v>
      </c>
      <c r="E4" s="5" t="s">
        <v>5</v>
      </c>
      <c r="F4" s="59" t="s">
        <v>6</v>
      </c>
      <c r="G4" s="60"/>
    </row>
    <row r="5" spans="1:9" x14ac:dyDescent="0.2">
      <c r="A5" s="6" t="s">
        <v>7</v>
      </c>
      <c r="B5" s="7" t="s">
        <v>8</v>
      </c>
      <c r="C5" s="8"/>
      <c r="D5" s="8"/>
      <c r="E5" s="8" t="s">
        <v>9</v>
      </c>
      <c r="F5" s="8" t="s">
        <v>10</v>
      </c>
      <c r="G5" s="9" t="s">
        <v>11</v>
      </c>
      <c r="I5" s="46"/>
    </row>
    <row r="6" spans="1:9" x14ac:dyDescent="0.2">
      <c r="A6" s="10" t="s">
        <v>12</v>
      </c>
      <c r="B6" s="11" t="s">
        <v>13</v>
      </c>
      <c r="C6" s="12" t="s">
        <v>14</v>
      </c>
      <c r="D6" s="12" t="s">
        <v>15</v>
      </c>
      <c r="E6" s="12" t="s">
        <v>16</v>
      </c>
      <c r="F6" s="12" t="s">
        <v>17</v>
      </c>
      <c r="G6" s="13" t="s">
        <v>18</v>
      </c>
    </row>
    <row r="7" spans="1:9" x14ac:dyDescent="0.2">
      <c r="A7" s="14"/>
      <c r="B7" s="15"/>
      <c r="C7" s="16" t="s">
        <v>19</v>
      </c>
      <c r="D7" s="17"/>
      <c r="E7" s="18"/>
      <c r="F7" s="18"/>
      <c r="G7" s="19"/>
    </row>
    <row r="8" spans="1:9" x14ac:dyDescent="0.2">
      <c r="A8" s="14">
        <v>1</v>
      </c>
      <c r="B8" s="15"/>
      <c r="C8" s="20" t="s">
        <v>20</v>
      </c>
      <c r="D8" s="17" t="s">
        <v>21</v>
      </c>
      <c r="E8" s="18">
        <v>1</v>
      </c>
      <c r="F8" s="21"/>
      <c r="G8" s="22">
        <f>F8*E8</f>
        <v>0</v>
      </c>
    </row>
    <row r="9" spans="1:9" x14ac:dyDescent="0.2">
      <c r="A9" s="14"/>
      <c r="B9" s="15"/>
      <c r="C9" s="16" t="s">
        <v>19</v>
      </c>
      <c r="D9" s="17"/>
      <c r="E9" s="18"/>
      <c r="F9" s="18"/>
      <c r="G9" s="22"/>
    </row>
    <row r="10" spans="1:9" x14ac:dyDescent="0.2">
      <c r="A10" s="14"/>
      <c r="B10" s="15"/>
      <c r="C10" s="20"/>
      <c r="D10" s="17"/>
      <c r="E10" s="18"/>
      <c r="F10" s="18"/>
      <c r="G10" s="22"/>
    </row>
    <row r="11" spans="1:9" x14ac:dyDescent="0.2">
      <c r="A11" s="14"/>
      <c r="B11" s="15"/>
      <c r="C11" s="16" t="s">
        <v>22</v>
      </c>
      <c r="D11" s="17"/>
      <c r="E11" s="18"/>
      <c r="F11" s="18"/>
      <c r="G11" s="22"/>
    </row>
    <row r="12" spans="1:9" x14ac:dyDescent="0.2">
      <c r="A12" s="49">
        <v>2</v>
      </c>
      <c r="B12" s="50"/>
      <c r="C12" s="48" t="s">
        <v>42</v>
      </c>
      <c r="D12" s="56" t="s">
        <v>43</v>
      </c>
      <c r="E12" s="52">
        <v>60</v>
      </c>
      <c r="F12" s="52"/>
      <c r="G12" s="53">
        <f t="shared" ref="G12" si="0">E12*F12</f>
        <v>0</v>
      </c>
    </row>
    <row r="13" spans="1:9" ht="25.5" x14ac:dyDescent="0.2">
      <c r="A13" s="14">
        <v>3</v>
      </c>
      <c r="B13" s="15"/>
      <c r="C13" s="58" t="s">
        <v>47</v>
      </c>
      <c r="D13" s="23" t="s">
        <v>23</v>
      </c>
      <c r="E13" s="18">
        <v>4800</v>
      </c>
      <c r="F13" s="18"/>
      <c r="G13" s="22">
        <f t="shared" ref="G13:G18" si="1">F13*E13</f>
        <v>0</v>
      </c>
    </row>
    <row r="14" spans="1:9" x14ac:dyDescent="0.2">
      <c r="A14" s="14">
        <v>4</v>
      </c>
      <c r="B14" s="15"/>
      <c r="C14" s="20" t="s">
        <v>24</v>
      </c>
      <c r="D14" s="17" t="s">
        <v>25</v>
      </c>
      <c r="E14" s="18">
        <v>12</v>
      </c>
      <c r="F14" s="18"/>
      <c r="G14" s="22">
        <f t="shared" si="1"/>
        <v>0</v>
      </c>
    </row>
    <row r="15" spans="1:9" x14ac:dyDescent="0.2">
      <c r="A15" s="14">
        <v>5</v>
      </c>
      <c r="B15" s="15"/>
      <c r="C15" s="20" t="s">
        <v>26</v>
      </c>
      <c r="D15" s="17" t="s">
        <v>23</v>
      </c>
      <c r="E15" s="18">
        <v>5280</v>
      </c>
      <c r="F15" s="18"/>
      <c r="G15" s="22">
        <f t="shared" si="1"/>
        <v>0</v>
      </c>
    </row>
    <row r="16" spans="1:9" ht="13.5" customHeight="1" x14ac:dyDescent="0.2">
      <c r="A16" s="14">
        <v>6</v>
      </c>
      <c r="B16" s="15"/>
      <c r="C16" s="20" t="s">
        <v>27</v>
      </c>
      <c r="D16" s="17" t="s">
        <v>23</v>
      </c>
      <c r="E16" s="18">
        <v>4800</v>
      </c>
      <c r="F16" s="18"/>
      <c r="G16" s="22">
        <f t="shared" si="1"/>
        <v>0</v>
      </c>
    </row>
    <row r="17" spans="1:13" x14ac:dyDescent="0.2">
      <c r="A17" s="14">
        <v>7</v>
      </c>
      <c r="B17" s="15"/>
      <c r="C17" s="20" t="s">
        <v>28</v>
      </c>
      <c r="D17" s="23" t="s">
        <v>25</v>
      </c>
      <c r="E17" s="18">
        <v>12</v>
      </c>
      <c r="F17" s="18"/>
      <c r="G17" s="22">
        <f t="shared" si="1"/>
        <v>0</v>
      </c>
      <c r="H17" s="24"/>
      <c r="I17" s="24"/>
      <c r="J17" s="24"/>
      <c r="K17" s="25"/>
      <c r="L17" s="24"/>
      <c r="M17" s="24"/>
    </row>
    <row r="18" spans="1:13" x14ac:dyDescent="0.2">
      <c r="A18" s="14">
        <v>8</v>
      </c>
      <c r="B18" s="15"/>
      <c r="C18" s="47" t="s">
        <v>44</v>
      </c>
      <c r="D18" s="26" t="s">
        <v>23</v>
      </c>
      <c r="E18" s="27">
        <v>480</v>
      </c>
      <c r="F18" s="18"/>
      <c r="G18" s="22">
        <f t="shared" si="1"/>
        <v>0</v>
      </c>
    </row>
    <row r="19" spans="1:13" ht="13.5" customHeight="1" x14ac:dyDescent="0.2">
      <c r="A19" s="14">
        <v>9</v>
      </c>
      <c r="B19" s="50"/>
      <c r="C19" s="57" t="s">
        <v>49</v>
      </c>
      <c r="D19" s="51" t="s">
        <v>39</v>
      </c>
      <c r="E19" s="52">
        <v>800</v>
      </c>
      <c r="F19" s="52"/>
      <c r="G19" s="22">
        <f>F19*E19</f>
        <v>0</v>
      </c>
      <c r="H19" s="54"/>
      <c r="I19" s="54"/>
      <c r="J19" s="54"/>
      <c r="K19" s="55"/>
      <c r="L19" s="54"/>
      <c r="M19" s="54"/>
    </row>
    <row r="20" spans="1:13" x14ac:dyDescent="0.2">
      <c r="A20" s="14">
        <v>10</v>
      </c>
      <c r="B20" s="50"/>
      <c r="C20" s="47" t="s">
        <v>45</v>
      </c>
      <c r="D20" s="51" t="s">
        <v>40</v>
      </c>
      <c r="E20" s="52">
        <v>16</v>
      </c>
      <c r="F20" s="52"/>
      <c r="G20" s="53">
        <f>F20*E20</f>
        <v>0</v>
      </c>
      <c r="H20" s="54"/>
      <c r="I20" s="54"/>
      <c r="J20" s="54"/>
      <c r="K20" s="55"/>
      <c r="L20" s="54"/>
      <c r="M20" s="54"/>
    </row>
    <row r="21" spans="1:13" x14ac:dyDescent="0.2">
      <c r="A21" s="14">
        <v>11</v>
      </c>
      <c r="B21" s="50"/>
      <c r="C21" s="47" t="s">
        <v>46</v>
      </c>
      <c r="D21" s="51" t="s">
        <v>41</v>
      </c>
      <c r="E21" s="52">
        <v>31</v>
      </c>
      <c r="F21" s="52"/>
      <c r="G21" s="53">
        <f>F21*E21</f>
        <v>0</v>
      </c>
      <c r="H21" s="54"/>
      <c r="I21" s="54"/>
      <c r="J21" s="54"/>
      <c r="K21" s="55"/>
      <c r="L21" s="54"/>
      <c r="M21" s="54"/>
    </row>
    <row r="22" spans="1:13" x14ac:dyDescent="0.2">
      <c r="A22" s="14"/>
      <c r="B22" s="15"/>
      <c r="C22" s="16" t="s">
        <v>22</v>
      </c>
      <c r="D22" s="17"/>
      <c r="E22" s="18"/>
      <c r="F22" s="18"/>
      <c r="G22" s="22"/>
    </row>
    <row r="23" spans="1:13" x14ac:dyDescent="0.2">
      <c r="A23" s="14"/>
      <c r="B23" s="15"/>
      <c r="C23" s="16"/>
      <c r="D23" s="17"/>
      <c r="E23" s="18"/>
      <c r="F23" s="18"/>
      <c r="G23" s="22"/>
    </row>
    <row r="24" spans="1:13" x14ac:dyDescent="0.2">
      <c r="A24" s="14"/>
      <c r="B24" s="15"/>
      <c r="C24" s="16" t="s">
        <v>29</v>
      </c>
      <c r="D24" s="17"/>
      <c r="E24" s="18"/>
      <c r="F24" s="18"/>
      <c r="G24" s="22"/>
    </row>
    <row r="25" spans="1:13" x14ac:dyDescent="0.2">
      <c r="A25" s="14">
        <v>12</v>
      </c>
      <c r="B25" s="15"/>
      <c r="C25" s="57" t="s">
        <v>48</v>
      </c>
      <c r="D25" s="28" t="s">
        <v>23</v>
      </c>
      <c r="E25" s="27">
        <v>800</v>
      </c>
      <c r="F25" s="18"/>
      <c r="G25" s="22">
        <f>F25*E25</f>
        <v>0</v>
      </c>
      <c r="H25" s="24"/>
      <c r="I25" s="24"/>
      <c r="J25" s="24"/>
      <c r="K25" s="25"/>
      <c r="L25" s="24"/>
      <c r="M25" s="24"/>
    </row>
    <row r="26" spans="1:13" x14ac:dyDescent="0.2">
      <c r="A26" s="14">
        <v>13</v>
      </c>
      <c r="B26" s="15"/>
      <c r="C26" s="29" t="s">
        <v>30</v>
      </c>
      <c r="D26" s="26" t="s">
        <v>25</v>
      </c>
      <c r="E26" s="30">
        <v>1600</v>
      </c>
      <c r="F26" s="30"/>
      <c r="G26" s="22">
        <f>F26*E26</f>
        <v>0</v>
      </c>
    </row>
    <row r="27" spans="1:13" x14ac:dyDescent="0.2">
      <c r="A27" s="31">
        <v>14</v>
      </c>
      <c r="B27" s="32"/>
      <c r="C27" s="33" t="s">
        <v>31</v>
      </c>
      <c r="D27" s="17" t="s">
        <v>21</v>
      </c>
      <c r="E27" s="34">
        <v>1</v>
      </c>
      <c r="F27" s="34"/>
      <c r="G27" s="22">
        <f>F27*E27</f>
        <v>0</v>
      </c>
    </row>
    <row r="28" spans="1:13" x14ac:dyDescent="0.2">
      <c r="A28" s="31"/>
      <c r="B28" s="32"/>
      <c r="C28" s="16" t="s">
        <v>29</v>
      </c>
      <c r="D28" s="17"/>
      <c r="E28" s="18"/>
      <c r="F28" s="18"/>
      <c r="G28" s="22"/>
    </row>
    <row r="29" spans="1:13" x14ac:dyDescent="0.2">
      <c r="A29" s="31"/>
      <c r="B29" s="32"/>
      <c r="C29" s="20"/>
      <c r="D29" s="17"/>
      <c r="E29" s="18"/>
      <c r="F29" s="18"/>
      <c r="G29" s="22"/>
    </row>
    <row r="30" spans="1:13" x14ac:dyDescent="0.2">
      <c r="A30" s="31"/>
      <c r="B30" s="32"/>
      <c r="C30" s="20"/>
      <c r="D30" s="17"/>
      <c r="E30" s="18"/>
      <c r="F30" s="18"/>
      <c r="G30" s="22"/>
    </row>
    <row r="31" spans="1:13" x14ac:dyDescent="0.2">
      <c r="A31" s="35"/>
      <c r="B31" s="32"/>
      <c r="C31" s="16" t="s">
        <v>32</v>
      </c>
      <c r="D31" s="36"/>
      <c r="E31" s="37"/>
      <c r="F31" s="18"/>
      <c r="G31" s="19"/>
    </row>
    <row r="32" spans="1:13" x14ac:dyDescent="0.2">
      <c r="A32" s="31"/>
      <c r="B32" s="32"/>
      <c r="C32" s="16" t="s">
        <v>33</v>
      </c>
      <c r="D32" s="36"/>
      <c r="E32" s="37"/>
      <c r="F32" s="18"/>
      <c r="G32" s="22"/>
    </row>
    <row r="33" spans="1:7" x14ac:dyDescent="0.2">
      <c r="A33" s="31"/>
      <c r="B33" s="32"/>
      <c r="C33" s="38" t="s">
        <v>34</v>
      </c>
      <c r="D33" s="36"/>
      <c r="E33" s="37"/>
      <c r="F33" s="18"/>
      <c r="G33" s="19"/>
    </row>
    <row r="34" spans="1:7" x14ac:dyDescent="0.2">
      <c r="A34" s="31"/>
      <c r="B34" s="32"/>
      <c r="C34" s="38" t="s">
        <v>35</v>
      </c>
      <c r="D34" s="36"/>
      <c r="E34" s="37"/>
      <c r="F34" s="18"/>
      <c r="G34" s="22"/>
    </row>
    <row r="35" spans="1:7" x14ac:dyDescent="0.2">
      <c r="A35" s="31"/>
      <c r="B35" s="32"/>
      <c r="C35" s="38" t="s">
        <v>36</v>
      </c>
      <c r="D35" s="36"/>
      <c r="E35" s="37"/>
      <c r="F35" s="18"/>
      <c r="G35" s="19"/>
    </row>
    <row r="36" spans="1:7" x14ac:dyDescent="0.2">
      <c r="A36" s="31"/>
      <c r="B36" s="32"/>
      <c r="C36" s="38" t="s">
        <v>37</v>
      </c>
      <c r="D36" s="36"/>
      <c r="E36" s="37"/>
      <c r="F36" s="18"/>
      <c r="G36" s="19">
        <f>SUM(G8:G28)</f>
        <v>0</v>
      </c>
    </row>
    <row r="37" spans="1:7" x14ac:dyDescent="0.2">
      <c r="A37" s="39"/>
      <c r="B37" s="40"/>
      <c r="C37" s="41" t="s">
        <v>38</v>
      </c>
      <c r="D37" s="42"/>
      <c r="E37" s="43"/>
      <c r="F37" s="44"/>
      <c r="G37" s="45">
        <f>G36*1.21</f>
        <v>0</v>
      </c>
    </row>
  </sheetData>
  <mergeCells count="1">
    <mergeCell ref="F4:G4"/>
  </mergeCells>
  <conditionalFormatting sqref="C7:C17">
    <cfRule type="expression" dxfId="11" priority="4" stopIfTrue="1">
      <formula>$E7&gt;0</formula>
    </cfRule>
  </conditionalFormatting>
  <conditionalFormatting sqref="C18:C21">
    <cfRule type="expression" dxfId="10" priority="14" stopIfTrue="1">
      <formula>$C18&gt;0</formula>
    </cfRule>
  </conditionalFormatting>
  <conditionalFormatting sqref="C22:C24">
    <cfRule type="expression" dxfId="9" priority="15" stopIfTrue="1">
      <formula>$E22&gt;0</formula>
    </cfRule>
  </conditionalFormatting>
  <conditionalFormatting sqref="C25">
    <cfRule type="expression" dxfId="8" priority="7" stopIfTrue="1">
      <formula>$C25&gt;0</formula>
    </cfRule>
  </conditionalFormatting>
  <conditionalFormatting sqref="C26:C30">
    <cfRule type="expression" dxfId="7" priority="11" stopIfTrue="1">
      <formula>$E26&gt;0</formula>
    </cfRule>
  </conditionalFormatting>
  <conditionalFormatting sqref="E18">
    <cfRule type="cellIs" dxfId="6" priority="12" stopIfTrue="1" operator="equal">
      <formula>0</formula>
    </cfRule>
    <cfRule type="cellIs" dxfId="5" priority="13" stopIfTrue="1" operator="equal">
      <formula>0</formula>
    </cfRule>
  </conditionalFormatting>
  <conditionalFormatting sqref="E25">
    <cfRule type="cellIs" dxfId="4" priority="5" stopIfTrue="1" operator="equal">
      <formula>0</formula>
    </cfRule>
    <cfRule type="cellIs" dxfId="3" priority="6" stopIfTrue="1" operator="equal">
      <formula>0</formula>
    </cfRule>
  </conditionalFormatting>
  <conditionalFormatting sqref="E26">
    <cfRule type="cellIs" dxfId="2" priority="9" stopIfTrue="1" operator="equal">
      <formula>0</formula>
    </cfRule>
  </conditionalFormatting>
  <conditionalFormatting sqref="E26:F26">
    <cfRule type="cellIs" dxfId="1" priority="10" stopIfTrue="1" operator="equal">
      <formula>0</formula>
    </cfRule>
  </conditionalFormatting>
  <conditionalFormatting sqref="F26">
    <cfRule type="expression" dxfId="0" priority="8" stopIfTrue="1">
      <formula>$E26=0</formula>
    </cfRule>
  </conditionalFormatting>
  <pageMargins left="0.69999998807907104" right="0.69999998807907104" top="0.78740155696868896" bottom="0.78740155696868896" header="0.30000001192092901" footer="0.30000001192092901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D3F54-FF20-445D-8FDA-2E6EFE4C535A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Strojil Jaroslav</dc:creator>
  <cp:lastModifiedBy>Malár František</cp:lastModifiedBy>
  <cp:lastPrinted>2024-08-05T10:54:26Z</cp:lastPrinted>
  <dcterms:created xsi:type="dcterms:W3CDTF">2025-02-25T12:14:29Z</dcterms:created>
  <dcterms:modified xsi:type="dcterms:W3CDTF">2025-03-04T07:44:26Z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b95ba9-d50e-4074-b623-0a9711dc916f_Enabled">
    <vt:lpwstr>true</vt:lpwstr>
  </property>
  <property fmtid="{D5CDD505-2E9C-101B-9397-08002B2CF9AE}" pid="3" name="MSIP_Label_06b95ba9-d50e-4074-b623-0a9711dc916f_SetDate">
    <vt:lpwstr>2024-08-05T10:54:19Z</vt:lpwstr>
  </property>
  <property fmtid="{D5CDD505-2E9C-101B-9397-08002B2CF9AE}" pid="4" name="MSIP_Label_06b95ba9-d50e-4074-b623-0a9711dc916f_Method">
    <vt:lpwstr>Standard</vt:lpwstr>
  </property>
  <property fmtid="{D5CDD505-2E9C-101B-9397-08002B2CF9AE}" pid="5" name="MSIP_Label_06b95ba9-d50e-4074-b623-0a9711dc916f_Name">
    <vt:lpwstr>[Public]</vt:lpwstr>
  </property>
  <property fmtid="{D5CDD505-2E9C-101B-9397-08002B2CF9AE}" pid="6" name="MSIP_Label_06b95ba9-d50e-4074-b623-0a9711dc916f_SiteId">
    <vt:lpwstr>be0be093-a2ad-444c-93d9-5626e83beefc</vt:lpwstr>
  </property>
  <property fmtid="{D5CDD505-2E9C-101B-9397-08002B2CF9AE}" pid="7" name="MSIP_Label_06b95ba9-d50e-4074-b623-0a9711dc916f_ActionId">
    <vt:lpwstr>2ca4d8e5-a3d9-4d8c-a945-65d0c696fe84</vt:lpwstr>
  </property>
  <property fmtid="{D5CDD505-2E9C-101B-9397-08002B2CF9AE}" pid="8" name="MSIP_Label_06b95ba9-d50e-4074-b623-0a9711dc916f_ContentBits">
    <vt:lpwstr>0</vt:lpwstr>
  </property>
</Properties>
</file>