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odávky\CZ\Krajská knihovna\2025 Digijednotka\Zadávací dokumentace\"/>
    </mc:Choice>
  </mc:AlternateContent>
  <xr:revisionPtr revIDLastSave="0" documentId="13_ncr:1_{AA1152E4-3004-4597-91D3-4D1DA6865345}" xr6:coauthVersionLast="36" xr6:coauthVersionMax="36" xr10:uidLastSave="{00000000-0000-0000-0000-000000000000}"/>
  <bookViews>
    <workbookView xWindow="0" yWindow="0" windowWidth="28800" windowHeight="12225" xr2:uid="{FB4D99C7-E9A6-414A-88BD-25C0A6EDC3C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0" i="1" s="1"/>
  <c r="F23" i="1" l="1"/>
  <c r="G23" i="1" s="1"/>
  <c r="H23" i="1" s="1"/>
  <c r="G17" i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F6" i="1"/>
  <c r="F18" i="1" l="1"/>
  <c r="F20" i="1" s="1"/>
  <c r="G6" i="1"/>
  <c r="H6" i="1" s="1"/>
  <c r="F19" i="1"/>
  <c r="G19" i="1" s="1"/>
  <c r="H19" i="1" s="1"/>
  <c r="H11" i="1" l="1"/>
  <c r="H13" i="1"/>
  <c r="H10" i="1"/>
  <c r="H16" i="1"/>
  <c r="H8" i="1"/>
  <c r="H9" i="1"/>
  <c r="H17" i="1"/>
  <c r="H14" i="1"/>
  <c r="H15" i="1"/>
  <c r="H12" i="1"/>
  <c r="H7" i="1"/>
  <c r="G18" i="1"/>
  <c r="G20" i="1" l="1"/>
  <c r="H18" i="1"/>
  <c r="H20" i="1" s="1"/>
</calcChain>
</file>

<file path=xl/sharedStrings.xml><?xml version="1.0" encoding="utf-8"?>
<sst xmlns="http://schemas.openxmlformats.org/spreadsheetml/2006/main" count="51" uniqueCount="43">
  <si>
    <t>CENOVÁ NABÍDKA</t>
  </si>
  <si>
    <t>Položka č.</t>
  </si>
  <si>
    <t>Název položky</t>
  </si>
  <si>
    <t>Cena v Kč bez DPH</t>
  </si>
  <si>
    <t>DPH (%)</t>
  </si>
  <si>
    <t xml:space="preserve">1. </t>
  </si>
  <si>
    <t>2.</t>
  </si>
  <si>
    <t>3.</t>
  </si>
  <si>
    <t>4.</t>
  </si>
  <si>
    <t>5.</t>
  </si>
  <si>
    <t>Celková nabídková cena k hodnocení **</t>
  </si>
  <si>
    <t>6.</t>
  </si>
  <si>
    <t>7.</t>
  </si>
  <si>
    <t>Skener A2+</t>
  </si>
  <si>
    <t>Pracovní stanice pro ovládání skeneru a postprocessing obrazů</t>
  </si>
  <si>
    <t>Klientská stanice</t>
  </si>
  <si>
    <t>Diskové pole</t>
  </si>
  <si>
    <t>8.</t>
  </si>
  <si>
    <t>9.</t>
  </si>
  <si>
    <t>10.</t>
  </si>
  <si>
    <t>Software licencovaný v rozsahu pro maximální kapacitu diskového pole, a to včetně rozšiřitelnosti kapacity</t>
  </si>
  <si>
    <t>Aplikační server</t>
  </si>
  <si>
    <t>Server Backup</t>
  </si>
  <si>
    <t xml:space="preserve">NAS </t>
  </si>
  <si>
    <t xml:space="preserve">Zálohovací software </t>
  </si>
  <si>
    <t>UPS</t>
  </si>
  <si>
    <t>11.</t>
  </si>
  <si>
    <t>12.</t>
  </si>
  <si>
    <t xml:space="preserve">Software pro opatření skenů metadaty a generování PSP balíčků </t>
  </si>
  <si>
    <t>Software pro publikování</t>
  </si>
  <si>
    <r>
      <t>"</t>
    </r>
    <r>
      <rPr>
        <sz val="12"/>
        <color theme="1"/>
        <rFont val="Arial"/>
        <family val="2"/>
        <charset val="238"/>
      </rPr>
      <t>Pořízení digitalizační jednotky za účelem digitalizace knižního fondu Krajské knihovny Karlovy Vary</t>
    </r>
    <r>
      <rPr>
        <b/>
        <sz val="12"/>
        <color theme="1"/>
        <rFont val="Arial"/>
        <family val="2"/>
        <charset val="238"/>
      </rPr>
      <t>"</t>
    </r>
  </si>
  <si>
    <t>množství</t>
  </si>
  <si>
    <t>nabídková cena v Kč bez DPH/jednotku</t>
  </si>
  <si>
    <t>nabídková cena celkem v Kč bez DPH</t>
  </si>
  <si>
    <t>nabídková cena celkem v Kč vč. DPH</t>
  </si>
  <si>
    <r>
      <t>Profylaxe, servisní a technická podpora digitalizační jednotky za 1 rok</t>
    </r>
    <r>
      <rPr>
        <b/>
        <sz val="11"/>
        <color theme="1"/>
        <rFont val="Arial"/>
        <family val="2"/>
        <charset val="238"/>
      </rPr>
      <t>*</t>
    </r>
  </si>
  <si>
    <t>Celková cena za dodání včetně licencí, implementace, zkušebního provozu, školení uživatelů a dalších plnění dle přílohy č. 1 smlouvy (bez profylaxe, servisní  technické podpory)</t>
  </si>
  <si>
    <t>x</t>
  </si>
  <si>
    <t>Profylaxe, servisní a technická podpora digitalizační jednotky do 31.12.2030 od dodání a implementace dle přílohy č. 1 smlouvy</t>
  </si>
  <si>
    <t xml:space="preserve">** Celková cena za dodání včetně licencí, implementace, zkušebního provozu a školení uživatelů a dalších plnění dle přílohy č. 1 smlouvy (bez profylaxe, servisní  technické podpory) nesmí přesáhnout částku 6.207.300 Kč včetně DPH. </t>
  </si>
  <si>
    <r>
      <rPr>
        <b/>
        <sz val="11"/>
        <color theme="1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Nabídková cena za roční Profylaxe, servisní a technickou podporu nesmí přesáhnout částku 300.000 Kč včetně DPH. </t>
    </r>
  </si>
  <si>
    <t>cena včetně DPH</t>
  </si>
  <si>
    <t>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</si>
</sst>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44" fontId="4" fillId="2" borderId="1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44" fontId="6" fillId="4" borderId="1" xfId="1" applyFont="1" applyFill="1" applyBorder="1" applyAlignment="1">
      <alignment horizontal="center" vertical="center"/>
    </xf>
    <xf numFmtId="44" fontId="0" fillId="0" borderId="0" xfId="1" applyFont="1"/>
    <xf numFmtId="44" fontId="5" fillId="0" borderId="1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052E-DCA3-4680-BCCE-A72B35C69FDE}">
  <sheetPr>
    <pageSetUpPr fitToPage="1"/>
  </sheetPr>
  <dimension ref="A1:J26"/>
  <sheetViews>
    <sheetView tabSelected="1" topLeftCell="A16" zoomScale="95" zoomScaleNormal="95" workbookViewId="0">
      <selection activeCell="L6" sqref="L6"/>
    </sheetView>
  </sheetViews>
  <sheetFormatPr defaultRowHeight="15" x14ac:dyDescent="0.25"/>
  <cols>
    <col min="1" max="1" width="10" customWidth="1"/>
    <col min="2" max="2" width="48.140625" customWidth="1"/>
    <col min="3" max="3" width="12.5703125" customWidth="1"/>
    <col min="4" max="4" width="23.85546875" customWidth="1"/>
    <col min="5" max="5" width="10.28515625" customWidth="1"/>
    <col min="6" max="7" width="20.7109375" customWidth="1"/>
    <col min="8" max="8" width="24.85546875" customWidth="1"/>
    <col min="9" max="9" width="29.140625" customWidth="1"/>
    <col min="10" max="10" width="10.42578125" bestFit="1" customWidth="1"/>
  </cols>
  <sheetData>
    <row r="1" spans="1:9" ht="18" x14ac:dyDescent="0.25">
      <c r="A1" s="34" t="s">
        <v>0</v>
      </c>
      <c r="B1" s="35"/>
      <c r="C1" s="35"/>
      <c r="D1" s="35"/>
      <c r="E1" s="35"/>
      <c r="F1" s="35"/>
      <c r="G1" s="35"/>
      <c r="H1" s="36"/>
      <c r="I1" s="17"/>
    </row>
    <row r="2" spans="1:9" ht="15.75" x14ac:dyDescent="0.25">
      <c r="A2" s="28" t="s">
        <v>30</v>
      </c>
      <c r="B2" s="29"/>
      <c r="C2" s="29"/>
      <c r="D2" s="29"/>
      <c r="E2" s="29"/>
      <c r="F2" s="29"/>
      <c r="G2" s="29"/>
      <c r="H2" s="30"/>
      <c r="I2" s="18"/>
    </row>
    <row r="3" spans="1:9" ht="15.75" x14ac:dyDescent="0.25">
      <c r="A3" s="31"/>
      <c r="B3" s="32"/>
      <c r="C3" s="32"/>
      <c r="D3" s="32"/>
      <c r="E3" s="32"/>
      <c r="F3" s="32"/>
      <c r="G3" s="32"/>
      <c r="H3" s="33"/>
      <c r="I3" s="18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45" x14ac:dyDescent="0.25">
      <c r="A5" s="3" t="s">
        <v>1</v>
      </c>
      <c r="B5" s="2" t="s">
        <v>2</v>
      </c>
      <c r="C5" s="2" t="s">
        <v>31</v>
      </c>
      <c r="D5" s="3" t="s">
        <v>32</v>
      </c>
      <c r="E5" s="2" t="s">
        <v>4</v>
      </c>
      <c r="F5" s="3" t="s">
        <v>33</v>
      </c>
      <c r="G5" s="3" t="s">
        <v>42</v>
      </c>
      <c r="H5" s="3" t="s">
        <v>34</v>
      </c>
    </row>
    <row r="6" spans="1:9" ht="43.5" customHeight="1" x14ac:dyDescent="0.25">
      <c r="A6" s="2" t="s">
        <v>5</v>
      </c>
      <c r="B6" s="11" t="s">
        <v>13</v>
      </c>
      <c r="C6" s="13">
        <v>1</v>
      </c>
      <c r="D6" s="19"/>
      <c r="E6" s="5">
        <v>21</v>
      </c>
      <c r="F6" s="25">
        <f>D6*C6</f>
        <v>0</v>
      </c>
      <c r="G6" s="25">
        <f>F6*0.21</f>
        <v>0</v>
      </c>
      <c r="H6" s="25">
        <f>G6+F6</f>
        <v>0</v>
      </c>
    </row>
    <row r="7" spans="1:9" ht="43.5" customHeight="1" x14ac:dyDescent="0.25">
      <c r="A7" s="2" t="s">
        <v>6</v>
      </c>
      <c r="B7" s="11" t="s">
        <v>14</v>
      </c>
      <c r="C7" s="13">
        <v>1</v>
      </c>
      <c r="D7" s="19"/>
      <c r="E7" s="5">
        <v>21</v>
      </c>
      <c r="F7" s="25">
        <f t="shared" ref="F7:F17" si="0">D7*C7</f>
        <v>0</v>
      </c>
      <c r="G7" s="25">
        <f t="shared" ref="G7:G17" si="1">F7*0.21</f>
        <v>0</v>
      </c>
      <c r="H7" s="25">
        <f t="shared" ref="H7:H17" si="2">G7+F7</f>
        <v>0</v>
      </c>
    </row>
    <row r="8" spans="1:9" ht="43.5" customHeight="1" x14ac:dyDescent="0.25">
      <c r="A8" s="2" t="s">
        <v>7</v>
      </c>
      <c r="B8" s="11" t="s">
        <v>15</v>
      </c>
      <c r="C8" s="13">
        <v>1</v>
      </c>
      <c r="D8" s="19"/>
      <c r="E8" s="5">
        <v>21</v>
      </c>
      <c r="F8" s="25">
        <f t="shared" si="0"/>
        <v>0</v>
      </c>
      <c r="G8" s="25">
        <f t="shared" si="1"/>
        <v>0</v>
      </c>
      <c r="H8" s="25">
        <f t="shared" si="2"/>
        <v>0</v>
      </c>
    </row>
    <row r="9" spans="1:9" ht="43.5" customHeight="1" x14ac:dyDescent="0.25">
      <c r="A9" s="2" t="s">
        <v>8</v>
      </c>
      <c r="B9" s="11" t="s">
        <v>16</v>
      </c>
      <c r="C9" s="13">
        <v>1</v>
      </c>
      <c r="D9" s="20"/>
      <c r="E9" s="5">
        <v>21</v>
      </c>
      <c r="F9" s="25">
        <f t="shared" si="0"/>
        <v>0</v>
      </c>
      <c r="G9" s="25">
        <f t="shared" si="1"/>
        <v>0</v>
      </c>
      <c r="H9" s="25">
        <f t="shared" si="2"/>
        <v>0</v>
      </c>
    </row>
    <row r="10" spans="1:9" ht="43.5" customHeight="1" x14ac:dyDescent="0.25">
      <c r="A10" s="2" t="s">
        <v>9</v>
      </c>
      <c r="B10" s="12" t="s">
        <v>20</v>
      </c>
      <c r="C10" s="14">
        <v>1</v>
      </c>
      <c r="D10" s="20"/>
      <c r="E10" s="5">
        <v>21</v>
      </c>
      <c r="F10" s="25">
        <f t="shared" si="0"/>
        <v>0</v>
      </c>
      <c r="G10" s="25">
        <f t="shared" si="1"/>
        <v>0</v>
      </c>
      <c r="H10" s="25">
        <f t="shared" si="2"/>
        <v>0</v>
      </c>
    </row>
    <row r="11" spans="1:9" ht="43.5" customHeight="1" x14ac:dyDescent="0.25">
      <c r="A11" s="2" t="s">
        <v>11</v>
      </c>
      <c r="B11" s="11" t="s">
        <v>21</v>
      </c>
      <c r="C11" s="13">
        <v>2</v>
      </c>
      <c r="D11" s="20"/>
      <c r="E11" s="5">
        <v>21</v>
      </c>
      <c r="F11" s="25">
        <f t="shared" si="0"/>
        <v>0</v>
      </c>
      <c r="G11" s="25">
        <f t="shared" si="1"/>
        <v>0</v>
      </c>
      <c r="H11" s="25">
        <f t="shared" si="2"/>
        <v>0</v>
      </c>
    </row>
    <row r="12" spans="1:9" ht="43.5" customHeight="1" x14ac:dyDescent="0.25">
      <c r="A12" s="2" t="s">
        <v>12</v>
      </c>
      <c r="B12" s="11" t="s">
        <v>22</v>
      </c>
      <c r="C12" s="13">
        <v>1</v>
      </c>
      <c r="D12" s="20"/>
      <c r="E12" s="5">
        <v>21</v>
      </c>
      <c r="F12" s="25">
        <f t="shared" si="0"/>
        <v>0</v>
      </c>
      <c r="G12" s="25">
        <f t="shared" si="1"/>
        <v>0</v>
      </c>
      <c r="H12" s="25">
        <f t="shared" si="2"/>
        <v>0</v>
      </c>
    </row>
    <row r="13" spans="1:9" ht="43.5" customHeight="1" x14ac:dyDescent="0.25">
      <c r="A13" s="2" t="s">
        <v>17</v>
      </c>
      <c r="B13" s="11" t="s">
        <v>23</v>
      </c>
      <c r="C13" s="13">
        <v>1</v>
      </c>
      <c r="D13" s="20"/>
      <c r="E13" s="5">
        <v>21</v>
      </c>
      <c r="F13" s="25">
        <f t="shared" si="0"/>
        <v>0</v>
      </c>
      <c r="G13" s="25">
        <f t="shared" si="1"/>
        <v>0</v>
      </c>
      <c r="H13" s="25">
        <f t="shared" si="2"/>
        <v>0</v>
      </c>
    </row>
    <row r="14" spans="1:9" ht="43.5" customHeight="1" x14ac:dyDescent="0.25">
      <c r="A14" s="2" t="s">
        <v>18</v>
      </c>
      <c r="B14" s="12" t="s">
        <v>24</v>
      </c>
      <c r="C14" s="14">
        <v>1</v>
      </c>
      <c r="D14" s="20"/>
      <c r="E14" s="5">
        <v>21</v>
      </c>
      <c r="F14" s="25">
        <f t="shared" si="0"/>
        <v>0</v>
      </c>
      <c r="G14" s="25">
        <f t="shared" si="1"/>
        <v>0</v>
      </c>
      <c r="H14" s="25">
        <f t="shared" si="2"/>
        <v>0</v>
      </c>
    </row>
    <row r="15" spans="1:9" ht="43.5" customHeight="1" x14ac:dyDescent="0.25">
      <c r="A15" s="2" t="s">
        <v>19</v>
      </c>
      <c r="B15" s="11" t="s">
        <v>25</v>
      </c>
      <c r="C15" s="13">
        <v>1</v>
      </c>
      <c r="D15" s="20"/>
      <c r="E15" s="5">
        <v>21</v>
      </c>
      <c r="F15" s="25">
        <f t="shared" si="0"/>
        <v>0</v>
      </c>
      <c r="G15" s="25">
        <f t="shared" si="1"/>
        <v>0</v>
      </c>
      <c r="H15" s="25">
        <f t="shared" si="2"/>
        <v>0</v>
      </c>
    </row>
    <row r="16" spans="1:9" ht="43.5" customHeight="1" x14ac:dyDescent="0.25">
      <c r="A16" s="2" t="s">
        <v>26</v>
      </c>
      <c r="B16" s="12" t="s">
        <v>28</v>
      </c>
      <c r="C16" s="14">
        <v>1</v>
      </c>
      <c r="D16" s="20"/>
      <c r="E16" s="5">
        <v>21</v>
      </c>
      <c r="F16" s="25">
        <f t="shared" si="0"/>
        <v>0</v>
      </c>
      <c r="G16" s="25">
        <f t="shared" si="1"/>
        <v>0</v>
      </c>
      <c r="H16" s="25">
        <f t="shared" si="2"/>
        <v>0</v>
      </c>
    </row>
    <row r="17" spans="1:10" ht="43.5" customHeight="1" x14ac:dyDescent="0.25">
      <c r="A17" s="2" t="s">
        <v>27</v>
      </c>
      <c r="B17" s="12" t="s">
        <v>29</v>
      </c>
      <c r="C17" s="14">
        <v>1</v>
      </c>
      <c r="D17" s="20"/>
      <c r="E17" s="5">
        <v>21</v>
      </c>
      <c r="F17" s="25">
        <f t="shared" si="0"/>
        <v>0</v>
      </c>
      <c r="G17" s="25">
        <f t="shared" si="1"/>
        <v>0</v>
      </c>
      <c r="H17" s="25">
        <f t="shared" si="2"/>
        <v>0</v>
      </c>
    </row>
    <row r="18" spans="1:10" ht="79.5" customHeight="1" x14ac:dyDescent="0.25">
      <c r="A18" s="2"/>
      <c r="B18" s="6" t="s">
        <v>36</v>
      </c>
      <c r="C18" s="3" t="s">
        <v>37</v>
      </c>
      <c r="D18" s="21">
        <f>SUM(D6:D17)</f>
        <v>0</v>
      </c>
      <c r="E18" s="2">
        <v>21</v>
      </c>
      <c r="F18" s="26">
        <f>SUM(F6:F17)</f>
        <v>0</v>
      </c>
      <c r="G18" s="26">
        <f>F18*0.21</f>
        <v>0</v>
      </c>
      <c r="H18" s="26">
        <f>G18+F18</f>
        <v>0</v>
      </c>
      <c r="J18" s="27"/>
    </row>
    <row r="19" spans="1:10" ht="51.75" customHeight="1" x14ac:dyDescent="0.25">
      <c r="A19" s="2"/>
      <c r="B19" s="4" t="s">
        <v>38</v>
      </c>
      <c r="C19" s="15" t="s">
        <v>37</v>
      </c>
      <c r="D19" s="20"/>
      <c r="E19" s="5">
        <v>21</v>
      </c>
      <c r="F19" s="25">
        <f>D19</f>
        <v>0</v>
      </c>
      <c r="G19" s="25">
        <f>F19*0.21</f>
        <v>0</v>
      </c>
      <c r="H19" s="25">
        <f>G19+F19</f>
        <v>0</v>
      </c>
    </row>
    <row r="20" spans="1:10" ht="55.5" customHeight="1" x14ac:dyDescent="0.25">
      <c r="A20" s="7"/>
      <c r="B20" s="6" t="s">
        <v>10</v>
      </c>
      <c r="C20" s="3" t="s">
        <v>37</v>
      </c>
      <c r="D20" s="22">
        <f>D19+D18</f>
        <v>0</v>
      </c>
      <c r="E20" s="16">
        <v>21</v>
      </c>
      <c r="F20" s="26">
        <f>F19+F18</f>
        <v>0</v>
      </c>
      <c r="G20" s="26">
        <f>G19+G18</f>
        <v>0</v>
      </c>
      <c r="H20" s="26">
        <f>H19+H18</f>
        <v>0</v>
      </c>
    </row>
    <row r="21" spans="1:10" ht="43.5" customHeight="1" x14ac:dyDescent="0.25">
      <c r="D21" s="23"/>
    </row>
    <row r="22" spans="1:10" ht="43.5" customHeight="1" x14ac:dyDescent="0.25">
      <c r="A22" s="3"/>
      <c r="B22" s="3" t="s">
        <v>2</v>
      </c>
      <c r="C22" s="3" t="s">
        <v>37</v>
      </c>
      <c r="D22" s="24" t="s">
        <v>3</v>
      </c>
      <c r="E22" s="3" t="s">
        <v>4</v>
      </c>
      <c r="F22" s="3" t="s">
        <v>33</v>
      </c>
      <c r="G22" s="3" t="s">
        <v>42</v>
      </c>
      <c r="H22" s="3" t="s">
        <v>41</v>
      </c>
    </row>
    <row r="23" spans="1:10" ht="43.5" customHeight="1" x14ac:dyDescent="0.25">
      <c r="A23" s="2"/>
      <c r="B23" s="8" t="s">
        <v>35</v>
      </c>
      <c r="C23" s="15" t="s">
        <v>37</v>
      </c>
      <c r="D23" s="19"/>
      <c r="E23" s="5">
        <v>21</v>
      </c>
      <c r="F23" s="25">
        <f>D23</f>
        <v>0</v>
      </c>
      <c r="G23" s="25">
        <f>F23*0.21</f>
        <v>0</v>
      </c>
      <c r="H23" s="25">
        <f>G23+F23</f>
        <v>0</v>
      </c>
    </row>
    <row r="25" spans="1:10" ht="18" customHeight="1" x14ac:dyDescent="0.25">
      <c r="A25" s="39" t="s">
        <v>40</v>
      </c>
      <c r="B25" s="40"/>
      <c r="C25" s="40"/>
      <c r="D25" s="40"/>
      <c r="E25" s="40"/>
      <c r="F25" s="40"/>
      <c r="G25" s="40"/>
      <c r="H25" s="40"/>
      <c r="I25" s="9"/>
    </row>
    <row r="26" spans="1:10" ht="39.75" customHeight="1" x14ac:dyDescent="0.25">
      <c r="A26" s="37" t="s">
        <v>39</v>
      </c>
      <c r="B26" s="38"/>
      <c r="C26" s="38"/>
      <c r="D26" s="38"/>
      <c r="E26" s="38"/>
      <c r="F26" s="38"/>
      <c r="G26" s="38"/>
      <c r="H26" s="38"/>
      <c r="I26" s="10"/>
    </row>
  </sheetData>
  <mergeCells count="4">
    <mergeCell ref="A2:H3"/>
    <mergeCell ref="A1:H1"/>
    <mergeCell ref="A26:H26"/>
    <mergeCell ref="A25:H25"/>
  </mergeCells>
  <pageMargins left="0.51181102362204722" right="0.70866141732283472" top="0.78740157480314965" bottom="0.78740157480314965" header="0.31496062992125984" footer="0.31496062992125984"/>
  <pageSetup paperSize="9" scale="59" orientation="portrait" r:id="rId1"/>
  <headerFoot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Čápová Hana</dc:creator>
  <cp:lastModifiedBy>Singer Andrea</cp:lastModifiedBy>
  <cp:lastPrinted>2025-03-10T12:23:03Z</cp:lastPrinted>
  <dcterms:created xsi:type="dcterms:W3CDTF">2025-02-20T10:25:49Z</dcterms:created>
  <dcterms:modified xsi:type="dcterms:W3CDTF">2025-04-01T10:25:27Z</dcterms:modified>
</cp:coreProperties>
</file>