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březen II\Zadávací dokumentace\"/>
    </mc:Choice>
  </mc:AlternateContent>
  <xr:revisionPtr revIDLastSave="0" documentId="13_ncr:1_{0BD0582A-FE2A-44EE-BE42-51219B2C3331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" sheetId="1" r:id="rId1"/>
    <sheet name="Sokolovsko" sheetId="4" r:id="rId2"/>
    <sheet name="Chebsko 1" sheetId="7" r:id="rId3"/>
    <sheet name="Chebsko 2" sheetId="19" r:id="rId4"/>
    <sheet name="DVMO" sheetId="1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  <c r="J8" i="19"/>
  <c r="I8" i="19" s="1"/>
  <c r="J7" i="19"/>
  <c r="I7" i="19" s="1"/>
  <c r="J6" i="19"/>
  <c r="I6" i="19" s="1"/>
  <c r="J5" i="19"/>
  <c r="I5" i="19" s="1"/>
  <c r="I9" i="19" l="1"/>
  <c r="J9" i="19"/>
  <c r="J8" i="7"/>
  <c r="I8" i="7" s="1"/>
  <c r="J6" i="7"/>
  <c r="I6" i="7" s="1"/>
  <c r="J7" i="7"/>
  <c r="I7" i="7" s="1"/>
  <c r="J8" i="4"/>
  <c r="I8" i="4" s="1"/>
  <c r="J6" i="4"/>
  <c r="I6" i="4" s="1"/>
  <c r="J7" i="4"/>
  <c r="I7" i="4" s="1"/>
  <c r="J6" i="1"/>
  <c r="I6" i="1" s="1"/>
  <c r="J5" i="17" l="1"/>
  <c r="J5" i="7"/>
  <c r="J5" i="4"/>
  <c r="J5" i="1"/>
  <c r="I5" i="17" l="1"/>
  <c r="I5" i="7"/>
  <c r="I5" i="4"/>
  <c r="I5" i="1"/>
  <c r="J6" i="17" l="1"/>
  <c r="I6" i="17"/>
  <c r="H6" i="17"/>
  <c r="J9" i="7" l="1"/>
  <c r="I9" i="7"/>
  <c r="H9" i="7"/>
  <c r="J9" i="4"/>
  <c r="I9" i="4"/>
  <c r="H9" i="4"/>
  <c r="I7" i="1" l="1"/>
  <c r="J7" i="1"/>
  <c r="H7" i="1"/>
</calcChain>
</file>

<file path=xl/sharedStrings.xml><?xml version="1.0" encoding="utf-8"?>
<sst xmlns="http://schemas.openxmlformats.org/spreadsheetml/2006/main" count="90" uniqueCount="35">
  <si>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</si>
  <si>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</si>
  <si>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</si>
  <si>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</si>
  <si>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</si>
  <si>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</si>
  <si>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</si>
  <si>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</si>
  <si>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</si>
  <si>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</si>
  <si>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</si>
  <si>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Cheb</t>
  </si>
  <si>
    <t>Návštěvnické centrum Thun 1794, Nová Role</t>
  </si>
  <si>
    <t>ZŠ Nová Role, Školní 232, 362 25 Nová Role</t>
  </si>
  <si>
    <t>Festival Jeden svět, Kino Drahomíra, Karlovy Vary</t>
  </si>
  <si>
    <t>Divadlo Boženy Němcové Františkovy Lázně</t>
  </si>
  <si>
    <t>Klášter Teplá, Klášter 210, 364 61 Teplá</t>
  </si>
  <si>
    <t>CENOVÁ NABÍDKA - Doprava dětí - březen II - Část 1 – Karlovarsko</t>
  </si>
  <si>
    <t>ZŠ Truhlářská, 19, 360 17 Karlovy Vary</t>
  </si>
  <si>
    <t>ZŠ Kynšperk nad Ohří, Komenského 540, (odjezd z parkoviště naproti kostelu)</t>
  </si>
  <si>
    <t>ŠMP Mánesova - gymnázium, ZŠ a MŠ, s.r.o., Mánesova 1672, 356 01 Sokolov</t>
  </si>
  <si>
    <t>Muzeum Cheb, náměstí Krále Jiřího z Poděbrad 492/3, 350 02 Cheb</t>
  </si>
  <si>
    <t>MŠ Loket, Sportovní 561, 357 33 Loket (odjezd ze dvou zastávek - 8:45 MŠ Sporotvní 561 Loket a 8:55 zastávka U Goethe u ZŠ Loket - dle dohody s řidičem)</t>
  </si>
  <si>
    <t>ISŠTE Sokolov, Jendoty 1620, 356 01 Sokolov (odjezd od sportovní haly ISŠTE)</t>
  </si>
  <si>
    <t>Městské divadlo Mariánské Lázně</t>
  </si>
  <si>
    <t>ZŠ a MŠ Stará Voda č. p. 125, 353 01 Cheb</t>
  </si>
  <si>
    <t xml:space="preserve">MŠ Trstěnice, č. p. 104, 353 01 Mariánské Lázně </t>
  </si>
  <si>
    <t>ZŠ a MŠ Tři Sekery, č.p. 79 (odjezd od autobusové zastávky)</t>
  </si>
  <si>
    <t>ZŠ Františkovy Lázně, Česká 39/1 FRL</t>
  </si>
  <si>
    <t>ZŠ Hlávkova, Aš, Hlávkova 26, Aš</t>
  </si>
  <si>
    <t>ZŠ Hranice, Husova 414, 351 24 Hranice (odjezd od zastávky "Praha")</t>
  </si>
  <si>
    <t>CENOVÁ NABÍDKA - Doprava dětí - březen II - Část 4 – Chebsko 2/2</t>
  </si>
  <si>
    <t>CENOVÁ NABÍDKA - Doprava dětí - březen II - Část 5 – Doprava většího množství osob</t>
  </si>
  <si>
    <t>CENOVÁ NABÍDKA - Doprava dětí - březen II - Část 3 – Chebsko 1/2</t>
  </si>
  <si>
    <t xml:space="preserve">CENOVÁ NABÍDKA - Doprava dětí - březen II - Část 2 – Sokolovsko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</si>
</sst>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10" fillId="7" borderId="6" xfId="0" applyNumberFormat="1" applyFont="1" applyFill="1" applyBorder="1" applyAlignment="1">
      <alignment horizontal="center" vertical="center" wrapText="1"/>
    </xf>
    <xf numFmtId="20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8" fontId="11" fillId="5" borderId="18" xfId="0" applyNumberFormat="1" applyFont="1" applyFill="1" applyBorder="1" applyAlignment="1" applyProtection="1">
      <alignment horizontal="center" vertical="center" wrapText="1"/>
      <protection locked="0"/>
    </xf>
    <xf numFmtId="8" fontId="9" fillId="5" borderId="18" xfId="0" applyNumberFormat="1" applyFont="1" applyFill="1" applyBorder="1" applyAlignment="1" applyProtection="1">
      <alignment horizontal="center" vertical="center" wrapText="1"/>
      <protection locked="0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2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4" fontId="8" fillId="6" borderId="20" xfId="0" applyNumberFormat="1" applyFont="1" applyFill="1" applyBorder="1" applyAlignment="1">
      <alignment horizontal="center" vertical="center" wrapText="1"/>
    </xf>
    <xf numFmtId="20" fontId="8" fillId="6" borderId="21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20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10" fillId="8" borderId="6" xfId="0" applyNumberFormat="1" applyFont="1" applyFill="1" applyBorder="1" applyAlignment="1">
      <alignment horizontal="center" vertical="center" wrapText="1"/>
    </xf>
    <xf numFmtId="20" fontId="10" fillId="8" borderId="3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14" fontId="10" fillId="8" borderId="7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8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8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8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7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45741</v>
      </c>
      <c r="C5" s="26">
        <v>0.35069444444444442</v>
      </c>
      <c r="D5" s="26">
        <v>0.44791666666666669</v>
      </c>
      <c r="E5" s="27">
        <v>26</v>
      </c>
      <c r="F5" s="27" t="s">
        <v>12</v>
      </c>
      <c r="G5" s="28" t="s">
        <v>18</v>
      </c>
      <c r="H5" s="33"/>
      <c r="I5" s="11">
        <f>J5-H5</f>
        <v>0</v>
      </c>
      <c r="J5" s="12">
        <f>H5*1.12</f>
        <v>0</v>
      </c>
    </row>
    <row r="6" spans="2:10" ht="60.75" customHeight="1" thickBot="1" x14ac:dyDescent="0.3">
      <c r="B6" s="29">
        <v>45742</v>
      </c>
      <c r="C6" s="30">
        <v>0.39583333333333331</v>
      </c>
      <c r="D6" s="30">
        <v>0.5</v>
      </c>
      <c r="E6" s="31">
        <v>34</v>
      </c>
      <c r="F6" s="31" t="s">
        <v>14</v>
      </c>
      <c r="G6" s="32" t="s">
        <v>13</v>
      </c>
      <c r="H6" s="34"/>
      <c r="I6" s="11">
        <f t="shared" ref="I6" si="0">J6-H6</f>
        <v>0</v>
      </c>
      <c r="J6" s="12">
        <f t="shared" ref="J6" si="1">H6*1.12</f>
        <v>0</v>
      </c>
    </row>
    <row r="7" spans="2:10" ht="39" customHeight="1" thickBot="1" x14ac:dyDescent="0.3">
      <c r="B7" s="23" t="s">
        <v>7</v>
      </c>
      <c r="C7" s="24"/>
      <c r="D7" s="24"/>
      <c r="E7" s="24"/>
      <c r="F7" s="24"/>
      <c r="G7" s="24"/>
      <c r="H7" s="10">
        <f>SUM(H5:H6)</f>
        <v>0</v>
      </c>
      <c r="I7" s="10">
        <f>SUM(I5:I6)</f>
        <v>0</v>
      </c>
      <c r="J7" s="10">
        <f>SUM(J5:J6)</f>
        <v>0</v>
      </c>
    </row>
  </sheetData>
  <sheetProtection algorithmName="SHA-512" hashValue="dfe+Ws4wfIEtDn4WFlQukiAjBzoD+X9f2iDumMVYEkcrSqtoHJGH7uK3lm7ws1Jaz80lLHconIgSHVS9Yxk9FA==" saltValue="4AlLJfDy78PmqEimKQB4cw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37">
        <v>45727</v>
      </c>
      <c r="C5" s="38">
        <v>0.35416666666666669</v>
      </c>
      <c r="D5" s="38">
        <v>0.41666666666666669</v>
      </c>
      <c r="E5" s="39">
        <v>42</v>
      </c>
      <c r="F5" s="39" t="s">
        <v>11</v>
      </c>
      <c r="G5" s="40" t="s">
        <v>19</v>
      </c>
      <c r="H5" s="22"/>
      <c r="I5" s="15">
        <f>J5-H5</f>
        <v>0</v>
      </c>
      <c r="J5" s="14">
        <f>H5*1.12</f>
        <v>0</v>
      </c>
    </row>
    <row r="6" spans="2:10" ht="56.25" x14ac:dyDescent="0.25">
      <c r="B6" s="41">
        <v>45728</v>
      </c>
      <c r="C6" s="35">
        <v>0.38541666666666669</v>
      </c>
      <c r="D6" s="35">
        <v>0.51388888888888895</v>
      </c>
      <c r="E6" s="36">
        <v>52</v>
      </c>
      <c r="F6" s="36" t="s">
        <v>11</v>
      </c>
      <c r="G6" s="42" t="s">
        <v>20</v>
      </c>
      <c r="H6" s="20"/>
      <c r="I6" s="16">
        <f t="shared" ref="I6:I8" si="0">J6-H6</f>
        <v>0</v>
      </c>
      <c r="J6" s="17">
        <f t="shared" ref="J6:J8" si="1">H6*1.12</f>
        <v>0</v>
      </c>
    </row>
    <row r="7" spans="2:10" ht="93.75" x14ac:dyDescent="0.25">
      <c r="B7" s="41">
        <v>45728</v>
      </c>
      <c r="C7" s="35">
        <v>0.36458333333333331</v>
      </c>
      <c r="D7" s="35">
        <v>0.45833333333333331</v>
      </c>
      <c r="E7" s="36">
        <v>34</v>
      </c>
      <c r="F7" s="36" t="s">
        <v>21</v>
      </c>
      <c r="G7" s="42" t="s">
        <v>22</v>
      </c>
      <c r="H7" s="20"/>
      <c r="I7" s="16">
        <f t="shared" si="0"/>
        <v>0</v>
      </c>
      <c r="J7" s="17">
        <f t="shared" si="1"/>
        <v>0</v>
      </c>
    </row>
    <row r="8" spans="2:10" ht="57" thickBot="1" x14ac:dyDescent="0.3">
      <c r="B8" s="43">
        <v>45741</v>
      </c>
      <c r="C8" s="44">
        <v>0.375</v>
      </c>
      <c r="D8" s="44">
        <v>0.51388888888888895</v>
      </c>
      <c r="E8" s="45">
        <v>61</v>
      </c>
      <c r="F8" s="45" t="s">
        <v>11</v>
      </c>
      <c r="G8" s="46" t="s">
        <v>23</v>
      </c>
      <c r="H8" s="21"/>
      <c r="I8" s="18">
        <f t="shared" si="0"/>
        <v>0</v>
      </c>
      <c r="J8" s="19">
        <f t="shared" si="1"/>
        <v>0</v>
      </c>
    </row>
    <row r="9" spans="2:10" ht="45.75" customHeight="1" thickBot="1" x14ac:dyDescent="0.3">
      <c r="B9" s="23" t="s">
        <v>7</v>
      </c>
      <c r="C9" s="24"/>
      <c r="D9" s="24"/>
      <c r="E9" s="24"/>
      <c r="F9" s="24"/>
      <c r="G9" s="24"/>
      <c r="H9" s="13">
        <f>SUM(H5:H8)</f>
        <v>0</v>
      </c>
      <c r="I9" s="13">
        <f>SUM(I5:I8)</f>
        <v>0</v>
      </c>
      <c r="J9" s="13">
        <f>SUM(J5:J8)</f>
        <v>0</v>
      </c>
    </row>
  </sheetData>
  <sheetProtection algorithmName="SHA-512" hashValue="Y/XSCHqCwImfp8UlYECaBz/4Zbve3vpjdkdFnBdrOtvm1xJXQK48Lv9xaaERjV0b6W+8ESICGBxbaf7a4O54QQ==" saltValue="U3bR55vqYisnQjQZFWABrw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67">
        <v>45729</v>
      </c>
      <c r="C5" s="68">
        <v>0.3125</v>
      </c>
      <c r="D5" s="68">
        <v>0.4375</v>
      </c>
      <c r="E5" s="69">
        <v>27</v>
      </c>
      <c r="F5" s="69" t="s">
        <v>24</v>
      </c>
      <c r="G5" s="70" t="s">
        <v>25</v>
      </c>
      <c r="H5" s="22"/>
      <c r="I5" s="15">
        <f>J5-H5</f>
        <v>0</v>
      </c>
      <c r="J5" s="14">
        <f>H5*1.12</f>
        <v>0</v>
      </c>
    </row>
    <row r="6" spans="2:10" ht="60.75" customHeight="1" x14ac:dyDescent="0.25">
      <c r="B6" s="71">
        <v>45729</v>
      </c>
      <c r="C6" s="53">
        <v>0.41319444444444442</v>
      </c>
      <c r="D6" s="53">
        <v>0.47916666666666669</v>
      </c>
      <c r="E6" s="54">
        <v>55</v>
      </c>
      <c r="F6" s="54" t="s">
        <v>24</v>
      </c>
      <c r="G6" s="72" t="s">
        <v>27</v>
      </c>
      <c r="H6" s="76"/>
      <c r="I6" s="16">
        <f t="shared" ref="I6:I8" si="0">J6-H6</f>
        <v>0</v>
      </c>
      <c r="J6" s="17">
        <f t="shared" ref="J6:J8" si="1">H6*1.12</f>
        <v>0</v>
      </c>
    </row>
    <row r="7" spans="2:10" ht="60.75" customHeight="1" x14ac:dyDescent="0.25">
      <c r="B7" s="61">
        <v>45734</v>
      </c>
      <c r="C7" s="55">
        <v>0.375</v>
      </c>
      <c r="D7" s="55">
        <v>0.54166666666666663</v>
      </c>
      <c r="E7" s="56">
        <v>44</v>
      </c>
      <c r="F7" s="56" t="s">
        <v>15</v>
      </c>
      <c r="G7" s="62" t="s">
        <v>29</v>
      </c>
      <c r="H7" s="20"/>
      <c r="I7" s="16">
        <f t="shared" si="0"/>
        <v>0</v>
      </c>
      <c r="J7" s="17">
        <f t="shared" si="1"/>
        <v>0</v>
      </c>
    </row>
    <row r="8" spans="2:10" ht="60.75" customHeight="1" thickBot="1" x14ac:dyDescent="0.3">
      <c r="B8" s="63">
        <v>45741</v>
      </c>
      <c r="C8" s="64">
        <v>0.33333333333333331</v>
      </c>
      <c r="D8" s="64">
        <v>0.47916666666666669</v>
      </c>
      <c r="E8" s="65">
        <v>37</v>
      </c>
      <c r="F8" s="65" t="s">
        <v>16</v>
      </c>
      <c r="G8" s="66" t="s">
        <v>28</v>
      </c>
      <c r="H8" s="21"/>
      <c r="I8" s="18">
        <f t="shared" si="0"/>
        <v>0</v>
      </c>
      <c r="J8" s="19">
        <f t="shared" si="1"/>
        <v>0</v>
      </c>
    </row>
    <row r="9" spans="2:10" ht="45.75" customHeight="1" thickBot="1" x14ac:dyDescent="0.3">
      <c r="B9" s="23" t="s">
        <v>7</v>
      </c>
      <c r="C9" s="24"/>
      <c r="D9" s="24"/>
      <c r="E9" s="24"/>
      <c r="F9" s="24"/>
      <c r="G9" s="24"/>
      <c r="H9" s="13">
        <f>SUM(H5:H8)</f>
        <v>0</v>
      </c>
      <c r="I9" s="13">
        <f>SUM(I5:I8)</f>
        <v>0</v>
      </c>
      <c r="J9" s="13">
        <f>SUM(J5:J8)</f>
        <v>0</v>
      </c>
    </row>
  </sheetData>
  <sheetProtection algorithmName="SHA-512" hashValue="TdIdD9u5gDQmmuQyC863o5VBoGHFfwExnSVs9X4YvhByxu/Y426s0TnYTc3nPUqvMffu0+6aQ9+2MnTnIe50vg==" saltValue="JOgBva1c5sMcZRpb+2fTTw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BF81-6F51-4AC9-890D-AAC5402E755A}">
  <sheetPr>
    <tabColor theme="9" tint="0.59999389629810485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57">
        <v>45729</v>
      </c>
      <c r="C5" s="58">
        <v>0.41666666666666669</v>
      </c>
      <c r="D5" s="58">
        <v>0.47916666666666669</v>
      </c>
      <c r="E5" s="59">
        <v>23</v>
      </c>
      <c r="F5" s="59" t="s">
        <v>24</v>
      </c>
      <c r="G5" s="60" t="s">
        <v>26</v>
      </c>
      <c r="H5" s="73"/>
      <c r="I5" s="15">
        <f>J5-H5</f>
        <v>0</v>
      </c>
      <c r="J5" s="14">
        <f>H5*1.12</f>
        <v>0</v>
      </c>
    </row>
    <row r="6" spans="2:10" ht="60.75" customHeight="1" x14ac:dyDescent="0.25">
      <c r="B6" s="61">
        <v>45733</v>
      </c>
      <c r="C6" s="55">
        <v>0.33333333333333331</v>
      </c>
      <c r="D6" s="55">
        <v>0.52083333333333337</v>
      </c>
      <c r="E6" s="56">
        <v>25</v>
      </c>
      <c r="F6" s="56" t="s">
        <v>16</v>
      </c>
      <c r="G6" s="62" t="s">
        <v>28</v>
      </c>
      <c r="H6" s="74"/>
      <c r="I6" s="16">
        <f t="shared" ref="I6:I8" si="0">J6-H6</f>
        <v>0</v>
      </c>
      <c r="J6" s="17">
        <f t="shared" ref="J6:J8" si="1">H6*1.12</f>
        <v>0</v>
      </c>
    </row>
    <row r="7" spans="2:10" ht="60.75" customHeight="1" x14ac:dyDescent="0.25">
      <c r="B7" s="61">
        <v>45737</v>
      </c>
      <c r="C7" s="55">
        <v>0.33333333333333331</v>
      </c>
      <c r="D7" s="55">
        <v>0.52083333333333337</v>
      </c>
      <c r="E7" s="56">
        <v>17</v>
      </c>
      <c r="F7" s="56" t="s">
        <v>16</v>
      </c>
      <c r="G7" s="62" t="s">
        <v>30</v>
      </c>
      <c r="H7" s="74"/>
      <c r="I7" s="16">
        <f t="shared" si="0"/>
        <v>0</v>
      </c>
      <c r="J7" s="17">
        <f t="shared" si="1"/>
        <v>0</v>
      </c>
    </row>
    <row r="8" spans="2:10" ht="60.75" customHeight="1" thickBot="1" x14ac:dyDescent="0.3">
      <c r="B8" s="63">
        <v>45742</v>
      </c>
      <c r="C8" s="64">
        <v>0.33333333333333331</v>
      </c>
      <c r="D8" s="64">
        <v>0.46875</v>
      </c>
      <c r="E8" s="65">
        <v>22</v>
      </c>
      <c r="F8" s="65" t="s">
        <v>16</v>
      </c>
      <c r="G8" s="66" t="s">
        <v>28</v>
      </c>
      <c r="H8" s="75"/>
      <c r="I8" s="18">
        <f t="shared" si="0"/>
        <v>0</v>
      </c>
      <c r="J8" s="19">
        <f t="shared" si="1"/>
        <v>0</v>
      </c>
    </row>
    <row r="9" spans="2:10" ht="45.75" customHeight="1" thickBot="1" x14ac:dyDescent="0.3">
      <c r="B9" s="23" t="s">
        <v>7</v>
      </c>
      <c r="C9" s="24"/>
      <c r="D9" s="24"/>
      <c r="E9" s="24"/>
      <c r="F9" s="24"/>
      <c r="G9" s="24"/>
      <c r="H9" s="13">
        <f>SUM(H5:H8)</f>
        <v>0</v>
      </c>
      <c r="I9" s="13">
        <f>SUM(I5:I8)</f>
        <v>0</v>
      </c>
      <c r="J9" s="13">
        <f>SUM(J5:J8)</f>
        <v>0</v>
      </c>
    </row>
  </sheetData>
  <sheetProtection algorithmName="SHA-512" hashValue="l+1nFVuv/0hl41wpPMvM45o3H8x8uQ7+tyipXJGXp66odL7jZTVy0CQ1ckcTBWxeZJjMDXjCSbTUjh6wrFJh0g==" saltValue="cswIUbvFJTLfNHoXq6tzNg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thickBot="1" x14ac:dyDescent="0.3">
      <c r="B5" s="49">
        <v>45744</v>
      </c>
      <c r="C5" s="50">
        <v>0.39583333333333331</v>
      </c>
      <c r="D5" s="50">
        <v>0.51041666666666663</v>
      </c>
      <c r="E5" s="51">
        <v>120</v>
      </c>
      <c r="F5" s="51" t="s">
        <v>14</v>
      </c>
      <c r="G5" s="52" t="s">
        <v>13</v>
      </c>
      <c r="H5" s="77"/>
      <c r="I5" s="47">
        <f>J5-H5</f>
        <v>0</v>
      </c>
      <c r="J5" s="48">
        <f>H5*1.12</f>
        <v>0</v>
      </c>
    </row>
    <row r="6" spans="2:10" ht="45.75" customHeight="1" thickBot="1" x14ac:dyDescent="0.3">
      <c r="B6" s="23" t="s">
        <v>7</v>
      </c>
      <c r="C6" s="24"/>
      <c r="D6" s="24"/>
      <c r="E6" s="24"/>
      <c r="F6" s="24"/>
      <c r="G6" s="24"/>
      <c r="H6" s="13">
        <f>SUM(H5:H5)</f>
        <v>0</v>
      </c>
      <c r="I6" s="13">
        <f>SUM(I5:I5)</f>
        <v>0</v>
      </c>
      <c r="J6" s="13">
        <f>SUM(J5:J5)</f>
        <v>0</v>
      </c>
    </row>
  </sheetData>
  <sheetProtection algorithmName="SHA-512" hashValue="5FseDzPvCJyzMJ6btL4/mpPHPBHIb9iz0e/XOpCOcEh2VyjNs2aru/XCPh0s3gNfomos5Z+GPCjjDOe/ZTWLeA==" saltValue="2VcNC/SyGyEYxzhaMVex/w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Karlovarsko</vt:lpstr>
      <vt:lpstr>Sokolovsko</vt:lpstr>
      <vt:lpstr>Chebsko 1</vt:lpstr>
      <vt:lpstr>Chebsko 2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2025-03-04T14:47:50Z</dcterms:modified>
</cp:coreProperties>
</file>