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Doprava dětí - únor\zadávací dokumentace\"/>
    </mc:Choice>
  </mc:AlternateContent>
  <xr:revisionPtr revIDLastSave="0" documentId="13_ncr:1_{109D9A6F-BF96-4647-A254-70AC4323E7BC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" sheetId="1" r:id="rId1"/>
    <sheet name="Sokolovsko" sheetId="4" r:id="rId2"/>
    <sheet name="Chebsko" sheetId="7" r:id="rId3"/>
    <sheet name="DVMO" sheetId="1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7" l="1"/>
  <c r="I6" i="17" s="1"/>
  <c r="J6" i="7" l="1"/>
  <c r="I6" i="7" s="1"/>
  <c r="J7" i="7"/>
  <c r="I7" i="7" s="1"/>
  <c r="J6" i="4"/>
  <c r="I6" i="4" s="1"/>
  <c r="J7" i="4"/>
  <c r="I7" i="4" s="1"/>
  <c r="J7" i="17" l="1"/>
  <c r="I7" i="17" s="1"/>
  <c r="J5" i="17" l="1"/>
  <c r="J5" i="7"/>
  <c r="J5" i="4"/>
  <c r="J6" i="1"/>
  <c r="J7" i="1"/>
  <c r="J5" i="1"/>
  <c r="I5" i="17" l="1"/>
  <c r="I5" i="7"/>
  <c r="I5" i="4"/>
  <c r="I6" i="1"/>
  <c r="I7" i="1"/>
  <c r="I5" i="1"/>
  <c r="J8" i="17" l="1"/>
  <c r="I8" i="17"/>
  <c r="H8" i="17"/>
  <c r="J8" i="7" l="1"/>
  <c r="I8" i="7"/>
  <c r="H8" i="7"/>
  <c r="J8" i="4"/>
  <c r="I8" i="4"/>
  <c r="H8" i="4"/>
  <c r="I8" i="1" l="1"/>
  <c r="J8" i="1"/>
  <c r="H8" i="1"/>
</calcChain>
</file>

<file path=xl/sharedStrings.xml><?xml version="1.0" encoding="utf-8"?>
<sst xmlns="http://schemas.openxmlformats.org/spreadsheetml/2006/main" count="72" uniqueCount="29">
  <si>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</si>
  <si>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</si>
  <si>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</si>
  <si>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</si>
  <si>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</si>
  <si>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</si>
  <si>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</si>
  <si>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</si>
  <si>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</si>
  <si>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</si>
  <si>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</si>
  <si>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Západočeské divadlo Cheb</t>
  </si>
  <si>
    <t>Návštěvnické centrum Thun, Porcelánka Nová Role</t>
  </si>
  <si>
    <t>CENOVÁ NABÍDKA - Doprava dětí - únor - Část 1 – Karlovarsko</t>
  </si>
  <si>
    <t xml:space="preserve">CENOVÁ NABÍDKA - Doprava dětí - únor - Část 2 – Sokolovsko </t>
  </si>
  <si>
    <t xml:space="preserve">CENOVÁ NABÍDKA - Doprava dětí - únor - Část 3 – Chebsko </t>
  </si>
  <si>
    <t>CENOVÁ NABÍDKA - Doprava dětí - únor - Část 4 – Doprava většího množství osob</t>
  </si>
  <si>
    <t>Císařské lázně, Mariánskolázeňská 2, 360 01 Karlovy Vary,</t>
  </si>
  <si>
    <t>ZŠ Hroznětín, Sídliště 310, 362 33 Hroznětín</t>
  </si>
  <si>
    <t>ZŠ a ZUŠ Žlutice, Poděbradova 307, 364 52 Žlutice</t>
  </si>
  <si>
    <t>ZŠ Nejdek, náměstí Karla IV., 362 21 Nejdek (odjezd z autobusového nádraží)</t>
  </si>
  <si>
    <t>3. ZŠ Chodov, Nejdecká 254, 357 35 Chodov (odjezd z ulice Nejdecká 254)</t>
  </si>
  <si>
    <t>ZŠ  Sokolov, Rokycanova 258, 356 01 Sokolov</t>
  </si>
  <si>
    <t>ZŠ Hranice 414, 351 24 Cheb</t>
  </si>
  <si>
    <t>ZŠ a MŠ Hazlov, č.p. 119, 351 32 Hazlov</t>
  </si>
  <si>
    <t>ZŠ a MŠ Aš, Okružní 57, 350 02 Cheb</t>
  </si>
  <si>
    <t>ZŠ Františkovy Lázně, Česká 39/1, 350 02 Františkovy Lázně</t>
  </si>
  <si>
    <t>ZŠ Aš, Kamenná 152, 350 02 Aš</t>
  </si>
  <si>
    <r>
      <t>ZŠ Nejdek, náměstí Karla IV., 362 21 Nejdek (odjezd z autobusového nádraží -</t>
    </r>
    <r>
      <rPr>
        <b/>
        <sz val="14"/>
        <rFont val="Calibri"/>
        <family val="2"/>
        <charset val="238"/>
        <scheme val="minor"/>
      </rPr>
      <t xml:space="preserve"> požadavek na autobus s bezbariérovým přístupem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</si>
</sst>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4" borderId="19" xfId="0" applyNumberFormat="1" applyFont="1" applyFill="1" applyBorder="1" applyAlignment="1" applyProtection="1">
      <alignment vertical="center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8" fillId="6" borderId="6" xfId="0" applyNumberFormat="1" applyFont="1" applyFill="1" applyBorder="1" applyAlignment="1">
      <alignment horizontal="center" vertical="center" wrapText="1"/>
    </xf>
    <xf numFmtId="20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20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20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165" fontId="11" fillId="5" borderId="18" xfId="0" applyNumberFormat="1" applyFont="1" applyFill="1" applyBorder="1" applyAlignment="1" applyProtection="1">
      <alignment horizontal="center" vertical="center" wrapText="1"/>
      <protection locked="0"/>
    </xf>
    <xf numFmtId="14" fontId="8" fillId="7" borderId="7" xfId="0" applyNumberFormat="1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20" fontId="9" fillId="7" borderId="1" xfId="0" applyNumberFormat="1" applyFont="1" applyFill="1" applyBorder="1" applyAlignment="1">
      <alignment horizontal="center" vertical="center"/>
    </xf>
    <xf numFmtId="14" fontId="8" fillId="7" borderId="6" xfId="0" applyNumberFormat="1" applyFont="1" applyFill="1" applyBorder="1" applyAlignment="1">
      <alignment horizontal="center" vertical="center" wrapText="1"/>
    </xf>
    <xf numFmtId="20" fontId="8" fillId="7" borderId="3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4" fontId="8" fillId="7" borderId="8" xfId="0" applyNumberFormat="1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 wrapText="1"/>
    </xf>
    <xf numFmtId="20" fontId="9" fillId="7" borderId="9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14" fontId="8" fillId="8" borderId="7" xfId="0" applyNumberFormat="1" applyFont="1" applyFill="1" applyBorder="1" applyAlignment="1">
      <alignment horizontal="center" vertical="center" wrapText="1"/>
    </xf>
    <xf numFmtId="20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65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14" fontId="8" fillId="8" borderId="6" xfId="0" applyNumberFormat="1" applyFont="1" applyFill="1" applyBorder="1" applyAlignment="1">
      <alignment horizontal="center" vertical="center" wrapText="1"/>
    </xf>
    <xf numFmtId="20" fontId="8" fillId="8" borderId="3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20" fontId="9" fillId="8" borderId="9" xfId="0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4" fontId="8" fillId="9" borderId="7" xfId="0" applyNumberFormat="1" applyFont="1" applyFill="1" applyBorder="1" applyAlignment="1">
      <alignment horizontal="center" vertical="center" wrapText="1"/>
    </xf>
    <xf numFmtId="20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4" fontId="8" fillId="9" borderId="6" xfId="0" applyNumberFormat="1" applyFont="1" applyFill="1" applyBorder="1" applyAlignment="1">
      <alignment horizontal="center" vertical="center" wrapText="1"/>
    </xf>
    <xf numFmtId="20" fontId="8" fillId="9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4" fontId="8" fillId="9" borderId="8" xfId="0" applyNumberFormat="1" applyFont="1" applyFill="1" applyBorder="1" applyAlignment="1">
      <alignment horizontal="center" vertical="center" wrapText="1"/>
    </xf>
    <xf numFmtId="20" fontId="8" fillId="9" borderId="9" xfId="0" applyNumberFormat="1" applyFont="1" applyFill="1" applyBorder="1" applyAlignment="1">
      <alignment horizontal="center" vertical="center" wrapText="1"/>
    </xf>
    <xf numFmtId="20" fontId="9" fillId="9" borderId="9" xfId="0" applyNumberFormat="1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165" fontId="11" fillId="5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5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5" borderId="8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8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2">
        <v>45713</v>
      </c>
      <c r="C5" s="23">
        <v>0.39583333333333331</v>
      </c>
      <c r="D5" s="23">
        <v>0.48958333333333331</v>
      </c>
      <c r="E5" s="24">
        <v>76</v>
      </c>
      <c r="F5" s="25" t="s">
        <v>17</v>
      </c>
      <c r="G5" s="26" t="s">
        <v>18</v>
      </c>
      <c r="H5" s="35"/>
      <c r="I5" s="11">
        <f>J5-H5</f>
        <v>0</v>
      </c>
      <c r="J5" s="12">
        <f>H5*1.12</f>
        <v>0</v>
      </c>
    </row>
    <row r="6" spans="2:10" ht="37.5" x14ac:dyDescent="0.25">
      <c r="B6" s="27">
        <v>45714</v>
      </c>
      <c r="C6" s="28">
        <v>0.35416666666666669</v>
      </c>
      <c r="D6" s="28">
        <v>0.47916666666666669</v>
      </c>
      <c r="E6" s="29">
        <v>27</v>
      </c>
      <c r="F6" s="29" t="s">
        <v>11</v>
      </c>
      <c r="G6" s="30" t="s">
        <v>19</v>
      </c>
      <c r="H6" s="35"/>
      <c r="I6" s="11">
        <f t="shared" ref="I6:I7" si="0">J6-H6</f>
        <v>0</v>
      </c>
      <c r="J6" s="12">
        <f t="shared" ref="J6:J7" si="1">H6*1.12</f>
        <v>0</v>
      </c>
    </row>
    <row r="7" spans="2:10" ht="57" thickBot="1" x14ac:dyDescent="0.3">
      <c r="B7" s="31">
        <v>45714</v>
      </c>
      <c r="C7" s="32">
        <v>0.33333333333333331</v>
      </c>
      <c r="D7" s="32">
        <v>0.42708333333333331</v>
      </c>
      <c r="E7" s="33">
        <v>49</v>
      </c>
      <c r="F7" s="33" t="s">
        <v>17</v>
      </c>
      <c r="G7" s="34" t="s">
        <v>20</v>
      </c>
      <c r="H7" s="35"/>
      <c r="I7" s="11">
        <f t="shared" si="0"/>
        <v>0</v>
      </c>
      <c r="J7" s="12">
        <f t="shared" si="1"/>
        <v>0</v>
      </c>
    </row>
    <row r="8" spans="2:10" ht="45.75" customHeight="1" thickBot="1" x14ac:dyDescent="0.3">
      <c r="B8" s="20" t="s">
        <v>7</v>
      </c>
      <c r="C8" s="21"/>
      <c r="D8" s="21"/>
      <c r="E8" s="21"/>
      <c r="F8" s="21"/>
      <c r="G8" s="21"/>
      <c r="H8" s="10">
        <f>SUM(H5:H7)</f>
        <v>0</v>
      </c>
      <c r="I8" s="10">
        <f>SUM(I5:I7)</f>
        <v>0</v>
      </c>
      <c r="J8" s="10">
        <f>SUM(J5:J7)</f>
        <v>0</v>
      </c>
    </row>
  </sheetData>
  <sheetProtection algorithmName="SHA-512" hashValue="/NZpUidgVKK5dHebjn8YIbWQCc7G1vm0QOV62eKJdoVAWLLQ+Z9svf8LTruzLmNTB2O3qyZwohpozd+msF64fw==" saltValue="TtCH9WltLE2+GhrWjSLPcg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8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6.25" x14ac:dyDescent="0.25">
      <c r="B5" s="40">
        <v>45713</v>
      </c>
      <c r="C5" s="41">
        <v>0.33333333333333331</v>
      </c>
      <c r="D5" s="41">
        <v>0.4375</v>
      </c>
      <c r="E5" s="42">
        <v>49</v>
      </c>
      <c r="F5" s="42" t="s">
        <v>17</v>
      </c>
      <c r="G5" s="43" t="s">
        <v>21</v>
      </c>
      <c r="H5" s="35"/>
      <c r="I5" s="15">
        <f>J5-H5</f>
        <v>0</v>
      </c>
      <c r="J5" s="14">
        <f>H5*1.12</f>
        <v>0</v>
      </c>
    </row>
    <row r="6" spans="2:10" ht="37.5" x14ac:dyDescent="0.25">
      <c r="B6" s="36">
        <v>45714</v>
      </c>
      <c r="C6" s="37">
        <v>0.34722222222222227</v>
      </c>
      <c r="D6" s="39">
        <v>0.44791666666666669</v>
      </c>
      <c r="E6" s="38">
        <v>45</v>
      </c>
      <c r="F6" s="38" t="s">
        <v>12</v>
      </c>
      <c r="G6" s="44" t="s">
        <v>22</v>
      </c>
      <c r="H6" s="35"/>
      <c r="I6" s="16">
        <f t="shared" ref="I6:I7" si="0">J6-H6</f>
        <v>0</v>
      </c>
      <c r="J6" s="17">
        <f t="shared" ref="J6:J7" si="1">H6*1.12</f>
        <v>0</v>
      </c>
    </row>
    <row r="7" spans="2:10" ht="38.25" thickBot="1" x14ac:dyDescent="0.3">
      <c r="B7" s="45">
        <v>45715</v>
      </c>
      <c r="C7" s="46">
        <v>0.34722222222222227</v>
      </c>
      <c r="D7" s="47">
        <v>0.44791666666666669</v>
      </c>
      <c r="E7" s="48">
        <v>46</v>
      </c>
      <c r="F7" s="48" t="s">
        <v>12</v>
      </c>
      <c r="G7" s="49" t="s">
        <v>22</v>
      </c>
      <c r="H7" s="35"/>
      <c r="I7" s="16">
        <f t="shared" si="0"/>
        <v>0</v>
      </c>
      <c r="J7" s="17">
        <f t="shared" si="1"/>
        <v>0</v>
      </c>
    </row>
    <row r="8" spans="2:10" ht="45.75" customHeight="1" thickBot="1" x14ac:dyDescent="0.3">
      <c r="B8" s="20" t="s">
        <v>7</v>
      </c>
      <c r="C8" s="21"/>
      <c r="D8" s="21"/>
      <c r="E8" s="21"/>
      <c r="F8" s="21"/>
      <c r="G8" s="21"/>
      <c r="H8" s="13">
        <f>SUM(H5:H7)</f>
        <v>0</v>
      </c>
      <c r="I8" s="13">
        <f>SUM(I5:I7)</f>
        <v>0</v>
      </c>
      <c r="J8" s="13">
        <f>SUM(J5:J7)</f>
        <v>0</v>
      </c>
    </row>
  </sheetData>
  <sheetProtection algorithmName="SHA-512" hashValue="ia8CHuhOsY5jrbnwNV5orFyCZFnb8jJ0Xqv3Gjtb4FaNloeagQYNjSzhdTaxBMKmBKmJsi2c+oOxayWryDvNnQ==" saltValue="W++vYnQD04aDziGKrdrr3Q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8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5">
        <v>45694</v>
      </c>
      <c r="C5" s="56">
        <v>0.375</v>
      </c>
      <c r="D5" s="56">
        <v>0.47916666666666669</v>
      </c>
      <c r="E5" s="57">
        <v>43</v>
      </c>
      <c r="F5" s="58" t="s">
        <v>11</v>
      </c>
      <c r="G5" s="59" t="s">
        <v>23</v>
      </c>
      <c r="H5" s="35"/>
      <c r="I5" s="15">
        <f>J5-H5</f>
        <v>0</v>
      </c>
      <c r="J5" s="14">
        <f>H5*1.12</f>
        <v>0</v>
      </c>
    </row>
    <row r="6" spans="2:10" ht="60.75" customHeight="1" x14ac:dyDescent="0.25">
      <c r="B6" s="50">
        <v>45702</v>
      </c>
      <c r="C6" s="51">
        <v>0.3888888888888889</v>
      </c>
      <c r="D6" s="51">
        <v>0.47916666666666669</v>
      </c>
      <c r="E6" s="52">
        <v>38</v>
      </c>
      <c r="F6" s="53" t="s">
        <v>11</v>
      </c>
      <c r="G6" s="60" t="s">
        <v>24</v>
      </c>
      <c r="H6" s="35"/>
      <c r="I6" s="11">
        <f t="shared" ref="I6:I7" si="0">J6-H6</f>
        <v>0</v>
      </c>
      <c r="J6" s="12">
        <f t="shared" ref="J6:J7" si="1">H6*1.12</f>
        <v>0</v>
      </c>
    </row>
    <row r="7" spans="2:10" ht="60.75" customHeight="1" thickBot="1" x14ac:dyDescent="0.3">
      <c r="B7" s="61">
        <v>45713</v>
      </c>
      <c r="C7" s="62">
        <v>0.375</v>
      </c>
      <c r="D7" s="62">
        <v>0.48958333333333331</v>
      </c>
      <c r="E7" s="63">
        <v>45</v>
      </c>
      <c r="F7" s="63" t="s">
        <v>17</v>
      </c>
      <c r="G7" s="64" t="s">
        <v>25</v>
      </c>
      <c r="H7" s="54"/>
      <c r="I7" s="11">
        <f t="shared" si="0"/>
        <v>0</v>
      </c>
      <c r="J7" s="12">
        <f t="shared" si="1"/>
        <v>0</v>
      </c>
    </row>
    <row r="8" spans="2:10" ht="45.75" customHeight="1" thickBot="1" x14ac:dyDescent="0.3">
      <c r="B8" s="20" t="s">
        <v>7</v>
      </c>
      <c r="C8" s="21"/>
      <c r="D8" s="21"/>
      <c r="E8" s="21"/>
      <c r="F8" s="21"/>
      <c r="G8" s="21"/>
      <c r="H8" s="10">
        <f>SUM(H5:H7)</f>
        <v>0</v>
      </c>
      <c r="I8" s="10">
        <f>SUM(I5:I7)</f>
        <v>0</v>
      </c>
      <c r="J8" s="10">
        <f>SUM(J5:J7)</f>
        <v>0</v>
      </c>
    </row>
  </sheetData>
  <sheetProtection algorithmName="SHA-512" hashValue="5Kcy2Pi9d1Fo/G4HmKV6d6TyAMhnRZi5YQ5Sloi2ZC5tbeXzLQTIF4UtPYtST9jCm7bbtl72yLMmgmZDq81WDg==" saltValue="fh502tHIgZmmNRpa2ChOaA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8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68">
        <v>45713</v>
      </c>
      <c r="C5" s="69">
        <v>0.40625</v>
      </c>
      <c r="D5" s="69">
        <v>0.48958333333333331</v>
      </c>
      <c r="E5" s="70">
        <v>179</v>
      </c>
      <c r="F5" s="70" t="s">
        <v>17</v>
      </c>
      <c r="G5" s="71" t="s">
        <v>26</v>
      </c>
      <c r="H5" s="78"/>
      <c r="I5" s="15">
        <f>J5-H5</f>
        <v>0</v>
      </c>
      <c r="J5" s="14">
        <f>H5*1.12</f>
        <v>0</v>
      </c>
    </row>
    <row r="6" spans="2:10" ht="93.75" x14ac:dyDescent="0.25">
      <c r="B6" s="65">
        <v>45713</v>
      </c>
      <c r="C6" s="66">
        <v>0.33333333333333331</v>
      </c>
      <c r="D6" s="66">
        <v>0.42708333333333331</v>
      </c>
      <c r="E6" s="67">
        <v>192</v>
      </c>
      <c r="F6" s="67" t="s">
        <v>17</v>
      </c>
      <c r="G6" s="72" t="s">
        <v>28</v>
      </c>
      <c r="H6" s="79"/>
      <c r="I6" s="16">
        <f>J6-H6</f>
        <v>0</v>
      </c>
      <c r="J6" s="17">
        <f>H6*1.12</f>
        <v>0</v>
      </c>
    </row>
    <row r="7" spans="2:10" ht="60.75" customHeight="1" thickBot="1" x14ac:dyDescent="0.3">
      <c r="B7" s="73">
        <v>45714</v>
      </c>
      <c r="C7" s="74">
        <v>0.375</v>
      </c>
      <c r="D7" s="75">
        <v>0.5</v>
      </c>
      <c r="E7" s="76">
        <v>111</v>
      </c>
      <c r="F7" s="76" t="s">
        <v>17</v>
      </c>
      <c r="G7" s="77" t="s">
        <v>27</v>
      </c>
      <c r="H7" s="80"/>
      <c r="I7" s="18">
        <f t="shared" ref="I7" si="0">J7-H7</f>
        <v>0</v>
      </c>
      <c r="J7" s="19">
        <f t="shared" ref="J7" si="1">H7*1.12</f>
        <v>0</v>
      </c>
    </row>
    <row r="8" spans="2:10" ht="45.75" customHeight="1" thickBot="1" x14ac:dyDescent="0.3">
      <c r="B8" s="20" t="s">
        <v>7</v>
      </c>
      <c r="C8" s="21"/>
      <c r="D8" s="21"/>
      <c r="E8" s="21"/>
      <c r="F8" s="21"/>
      <c r="G8" s="21"/>
      <c r="H8" s="13">
        <f>SUM(H5:H7)</f>
        <v>0</v>
      </c>
      <c r="I8" s="13">
        <f>SUM(I5:I7)</f>
        <v>0</v>
      </c>
      <c r="J8" s="13">
        <f>SUM(J5:J7)</f>
        <v>0</v>
      </c>
    </row>
  </sheetData>
  <sheetProtection algorithmName="SHA-512" hashValue="+gFXvivK8Ik5URg/ilpr5j3vUb5zZzmDRjSaRjWmf5m4STD4iRUTiz8qdyaqdn/xxS3/vSQDFLB3umXsJadsPg==" saltValue="6uKbTrrB0TniSBcP1Os+8w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Karlovarsko</vt:lpstr>
      <vt:lpstr>Sokolovsko</vt:lpstr>
      <vt:lpstr>Chebsko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2025-01-17T11:48:13Z</dcterms:modified>
</cp:coreProperties>
</file>