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V.VZ\Zakazky\Dodávky\CZ\KONEKTIVITA\2024_Konektivita SZŠaVOŠ KV\zadávací dokumentace\"/>
    </mc:Choice>
  </mc:AlternateContent>
  <xr:revisionPtr revIDLastSave="0" documentId="13_ncr:1_{72E9C9FD-684F-4DFC-8247-D58CEF0873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11" i="1"/>
  <c r="E3" i="1"/>
  <c r="E4" i="1"/>
  <c r="E5" i="1"/>
  <c r="E6" i="1"/>
  <c r="E7" i="1"/>
  <c r="E8" i="1"/>
  <c r="E2" i="1"/>
  <c r="C9" i="1" s="1"/>
  <c r="C21" i="1" l="1"/>
  <c r="C23" i="1" s="1"/>
  <c r="C24" i="1" s="1"/>
  <c r="C25" i="1" s="1"/>
</calcChain>
</file>

<file path=xl/sharedStrings.xml><?xml version="1.0" encoding="utf-8"?>
<sst xmlns="http://schemas.openxmlformats.org/spreadsheetml/2006/main" count="32" uniqueCount="31">
  <si>
    <t>10-ti portový gigabitový PoE switch s ports PoE+, napájení alespoň 150W, 8 gigabitových portů poE+ a dva gigabitové porty SFP, centralizovaná správa  pomocí WiFiAP kontroléru (je požadována jednotná správa), IP-Mac-port bindings, ACL, Port security, DoS defend, Storm control, DHCP snooping a 802.1x Radius ověřování, Rmon a Dual Image.</t>
  </si>
  <si>
    <t>UTP 5E 1m zalitý patch kabel</t>
  </si>
  <si>
    <t>Spolehlivý U-PoE AF (nebo at) injektor alespoň 15w, gigabitový, musí umět uzemnění a mít ochranu proti přepětí.</t>
  </si>
  <si>
    <t>Specifikace pro zadání - Konektivita</t>
  </si>
  <si>
    <t>Specifikace pro zadání - výpočetní technika (nákup)</t>
  </si>
  <si>
    <t>Laserová tiskárna multifunkční, barevná, A4, kopírování a skenování, USB, LAN a WiFi</t>
  </si>
  <si>
    <t xml:space="preserve">Dataprojektor + příslušenství (kabely, držák)
Projektor LCD lampový, Full HD, nativní rozlišení 1920 × 1080,wifi
</t>
  </si>
  <si>
    <t>Grafický tablet 15,6" IPS displej, 1920 × 1080</t>
  </si>
  <si>
    <t>Software - AJ reálie</t>
  </si>
  <si>
    <t xml:space="preserve">Skener - A4, stolní, průtahový a dokumentový skener, s podavačem, duplex, ADF, vysokorychlostní skenování, optické rozlišení 600 x 600 DPI, skenování textů, připojení LAN, USB 3.0 a WIFI
</t>
  </si>
  <si>
    <t xml:space="preserve">3D tiskárna FDM, podpora PLA, PETG, ASA, PVA, PC, PP filamentů, průměr trysky - 0.4mm, technická podpora v češtině, open source software
</t>
  </si>
  <si>
    <t xml:space="preserve">Tablety pro školy (jazyky) - displej 10,4" Full HD 2000 × 1200, 4GB RAM
</t>
  </si>
  <si>
    <t>Ozvučení učebny
Reproduktory dle možnosti uložení – zeď, podlaha</t>
  </si>
  <si>
    <t>Sluchátka s mikrofonem (jazyky) – drátová, s mikrofonem, přes hlavu, okolo uší, uzavřená konstrukce, s ovládáním</t>
  </si>
  <si>
    <t xml:space="preserve">PC – AllinONE 
23.8" displej (1920 x 1080 pixelů)  20 ks
procesor: min 6 jader s taktovací frekvencí větší než 3GHz 
RAM 16 GB operační paměti DDR4
Disk min 512 GB SSD PCIe NVMe
rozhraní: WiFi ac, Bluetooth, LAN, HDMI, USB (2x 3.0, 2x 2.0) kamera, čtečka paměťových karet, klávesnice a myš
operační systém: Windows 11 Pro.
</t>
  </si>
  <si>
    <t>Cena 
za kus v kč bez DPH</t>
  </si>
  <si>
    <t>Cena 
celková v Kč bez DPH</t>
  </si>
  <si>
    <t>Práce na komplexní instalaci a zprovoznění WiFi sítě</t>
  </si>
  <si>
    <t>DPH</t>
  </si>
  <si>
    <t>Hardwareový WiFiAP kontrolér pro alespoň 100 AP, podpora alespoň 1000 klientů, bezplatný cloudový přístup odkudkoli a kdykoliv, mobilní aplikace pro vzdálené ovládání pro Android i Apple, podpora bezpečné sítě pro hosty s více možnostmi přihlašování, SMS login, napájení PoE a micro USB, USB port pro automatickou zálohu</t>
  </si>
  <si>
    <t>Cena za kus v Kč bez DPH</t>
  </si>
  <si>
    <t>Cena celková v Kč bez DPH</t>
  </si>
  <si>
    <t xml:space="preserve">Položka
číslo </t>
  </si>
  <si>
    <t>Položka číslo</t>
  </si>
  <si>
    <t>Počet kusů</t>
  </si>
  <si>
    <t>CENA celkem konektivita (Kč bez DPH)</t>
  </si>
  <si>
    <t>CENA celkem výpočetní technika - nákup (Kč bez DPH)</t>
  </si>
  <si>
    <t>CENA celkem (konektivita a výpočetní technika) bez DPH</t>
  </si>
  <si>
    <t>CENA celkem (konektivita a výpočetní technika) včetně DPH</t>
  </si>
  <si>
    <t>Veškerý eletroinstalační materiál (hmoždinky, šrouby, úchytky apod.) nutné pro instalaci AP na zeď a komponent do racku.</t>
  </si>
  <si>
    <t>Wifi router, minimálně simultánní rychlost 574 Mbit/s v pásmu 2.4GHz a 2402 Mbit/s v pásmu 5GHz, data dodávána do více zařízení současně, WiFi6,technologie HE160++, 802.11ax s OFDMA a MU-MIMO++, podpora WPA3, čtyři gigabitové porty, z toho jeden PoE In a jeden PoE průchozí, podpora PoE 802.3af/at alespoň tři příchozí, centralizovaná cloudová správa, podpora zabezpečené sítě pro hosty, snadná instalace, kompatibilita s elektroinstalačními krabicemi 86mm a EU standardní elektroinstalační krabicí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</si>
</sst>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charset val="238"/>
      <scheme val="minor"/>
    </font>
    <font>
      <b/>
      <sz val="10"/>
      <color theme="1"/>
      <name val="Aptos Narrow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/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" fontId="0" fillId="0" borderId="6" xfId="0" applyNumberFormat="1" applyBorder="1"/>
    <xf numFmtId="0" fontId="1" fillId="5" borderId="13" xfId="0" applyFont="1" applyFill="1" applyBorder="1" applyAlignment="1">
      <alignment horizontal="left" wrapText="1"/>
    </xf>
    <xf numFmtId="0" fontId="1" fillId="5" borderId="15" xfId="0" applyFont="1" applyFill="1" applyBorder="1" applyAlignment="1">
      <alignment horizontal="left" wrapText="1"/>
    </xf>
    <xf numFmtId="0" fontId="0" fillId="0" borderId="12" xfId="0" applyBorder="1"/>
    <xf numFmtId="0" fontId="1" fillId="0" borderId="11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164" fontId="1" fillId="0" borderId="7" xfId="0" applyNumberFormat="1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4" borderId="7" xfId="0" applyNumberFormat="1" applyFont="1" applyFill="1" applyBorder="1"/>
    <xf numFmtId="164" fontId="1" fillId="4" borderId="9" xfId="0" applyNumberFormat="1" applyFont="1" applyFill="1" applyBorder="1"/>
    <xf numFmtId="164" fontId="1" fillId="4" borderId="10" xfId="0" applyNumberFormat="1" applyFont="1" applyFill="1" applyBorder="1"/>
    <xf numFmtId="164" fontId="1" fillId="5" borderId="14" xfId="0" applyNumberFormat="1" applyFont="1" applyFill="1" applyBorder="1"/>
    <xf numFmtId="164" fontId="1" fillId="5" borderId="15" xfId="0" applyNumberFormat="1" applyFont="1" applyFill="1" applyBorder="1"/>
    <xf numFmtId="164" fontId="1" fillId="5" borderId="16" xfId="0" applyNumberFormat="1" applyFont="1" applyFill="1" applyBorder="1"/>
    <xf numFmtId="164" fontId="1" fillId="5" borderId="17" xfId="0" applyNumberFormat="1" applyFont="1" applyFill="1" applyBorder="1"/>
    <xf numFmtId="4" fontId="0" fillId="3" borderId="1" xfId="0" applyNumberFormat="1" applyFill="1" applyBorder="1" applyProtection="1">
      <protection locked="0"/>
    </xf>
    <xf numFmtId="4" fontId="0" fillId="3" borderId="1" xfId="0" applyNumberFormat="1" applyFill="1" applyBorder="1" applyAlignment="1" applyProtection="1">
      <alignment wrapText="1"/>
      <protection locked="0"/>
    </xf>
    <xf numFmtId="4" fontId="0" fillId="3" borderId="1" xfId="0" applyNumberFormat="1" applyFill="1" applyBorder="1" applyAlignment="1" applyProtection="1">
      <alignment horizontal="right" vertical="center" wrapText="1"/>
      <protection locked="0"/>
    </xf>
    <xf numFmtId="4" fontId="0" fillId="3" borderId="1" xfId="0" applyNumberFormat="1" applyFill="1" applyBorder="1" applyAlignment="1" applyProtection="1">
      <alignment horizontal="righ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J5" sqref="J5"/>
    </sheetView>
  </sheetViews>
  <sheetFormatPr defaultRowHeight="14.25"/>
  <cols>
    <col min="1" max="1" width="7" customWidth="1"/>
    <col min="2" max="2" width="74" customWidth="1"/>
    <col min="3" max="3" width="6.125" customWidth="1"/>
    <col min="4" max="4" width="18.75" customWidth="1"/>
    <col min="5" max="5" width="21" customWidth="1"/>
    <col min="6" max="6" width="4" customWidth="1"/>
    <col min="7" max="7" width="2" customWidth="1"/>
  </cols>
  <sheetData>
    <row r="1" spans="1:5" ht="39">
      <c r="A1" s="11" t="s">
        <v>22</v>
      </c>
      <c r="B1" s="12" t="s">
        <v>3</v>
      </c>
      <c r="C1" s="13" t="s">
        <v>24</v>
      </c>
      <c r="D1" s="13" t="s">
        <v>15</v>
      </c>
      <c r="E1" s="14" t="s">
        <v>16</v>
      </c>
    </row>
    <row r="2" spans="1:5" ht="90.75" customHeight="1">
      <c r="A2" s="9">
        <v>1</v>
      </c>
      <c r="B2" s="5" t="s">
        <v>30</v>
      </c>
      <c r="C2" s="4">
        <v>62</v>
      </c>
      <c r="D2" s="31"/>
      <c r="E2" s="15">
        <f>C2*D2</f>
        <v>0</v>
      </c>
    </row>
    <row r="3" spans="1:5" ht="60" customHeight="1">
      <c r="A3" s="9">
        <v>2</v>
      </c>
      <c r="B3" s="5" t="s">
        <v>19</v>
      </c>
      <c r="C3" s="4">
        <v>1</v>
      </c>
      <c r="D3" s="31"/>
      <c r="E3" s="15">
        <f t="shared" ref="E3:E8" si="0">C3*D3</f>
        <v>0</v>
      </c>
    </row>
    <row r="4" spans="1:5" ht="60" customHeight="1">
      <c r="A4" s="9">
        <v>3</v>
      </c>
      <c r="B4" s="5" t="s">
        <v>0</v>
      </c>
      <c r="C4" s="4">
        <v>10</v>
      </c>
      <c r="D4" s="31"/>
      <c r="E4" s="15">
        <f t="shared" si="0"/>
        <v>0</v>
      </c>
    </row>
    <row r="5" spans="1:5" s="1" customFormat="1" ht="36.75" customHeight="1">
      <c r="A5" s="9">
        <v>4</v>
      </c>
      <c r="B5" s="5" t="s">
        <v>2</v>
      </c>
      <c r="C5" s="4">
        <v>25</v>
      </c>
      <c r="D5" s="32"/>
      <c r="E5" s="15">
        <f t="shared" si="0"/>
        <v>0</v>
      </c>
    </row>
    <row r="6" spans="1:5" ht="25.5" customHeight="1">
      <c r="A6" s="9">
        <v>5</v>
      </c>
      <c r="B6" s="5" t="s">
        <v>1</v>
      </c>
      <c r="C6" s="4">
        <v>80</v>
      </c>
      <c r="D6" s="31"/>
      <c r="E6" s="15">
        <f t="shared" si="0"/>
        <v>0</v>
      </c>
    </row>
    <row r="7" spans="1:5" s="2" customFormat="1" ht="38.25" customHeight="1">
      <c r="A7" s="9">
        <v>6</v>
      </c>
      <c r="B7" s="7" t="s">
        <v>29</v>
      </c>
      <c r="C7" s="4">
        <v>1</v>
      </c>
      <c r="D7" s="33"/>
      <c r="E7" s="15">
        <f t="shared" si="0"/>
        <v>0</v>
      </c>
    </row>
    <row r="8" spans="1:5" s="3" customFormat="1" ht="35.25" customHeight="1">
      <c r="A8" s="9">
        <v>7</v>
      </c>
      <c r="B8" s="5" t="s">
        <v>17</v>
      </c>
      <c r="C8" s="4">
        <v>1</v>
      </c>
      <c r="D8" s="34"/>
      <c r="E8" s="15">
        <f t="shared" si="0"/>
        <v>0</v>
      </c>
    </row>
    <row r="9" spans="1:5" s="8" customFormat="1" ht="35.25" customHeight="1" thickBot="1">
      <c r="A9" s="19" t="s">
        <v>25</v>
      </c>
      <c r="B9" s="20"/>
      <c r="C9" s="21">
        <f>E2+E3+E4+E5+E6+E7+E8</f>
        <v>0</v>
      </c>
      <c r="D9" s="22"/>
      <c r="E9" s="23"/>
    </row>
    <row r="10" spans="1:5" s="10" customFormat="1" ht="36" customHeight="1">
      <c r="A10" s="13" t="s">
        <v>23</v>
      </c>
      <c r="B10" s="13" t="s">
        <v>4</v>
      </c>
      <c r="C10" s="13" t="s">
        <v>24</v>
      </c>
      <c r="D10" s="13" t="s">
        <v>20</v>
      </c>
      <c r="E10" s="14" t="s">
        <v>21</v>
      </c>
    </row>
    <row r="11" spans="1:5" ht="129">
      <c r="A11" s="9">
        <v>8</v>
      </c>
      <c r="B11" s="6" t="s">
        <v>14</v>
      </c>
      <c r="C11" s="4">
        <v>20</v>
      </c>
      <c r="D11" s="31"/>
      <c r="E11" s="15">
        <f>C11*D11</f>
        <v>0</v>
      </c>
    </row>
    <row r="12" spans="1:5" ht="27.75" customHeight="1">
      <c r="A12" s="9">
        <v>9</v>
      </c>
      <c r="B12" s="7" t="s">
        <v>5</v>
      </c>
      <c r="C12" s="4">
        <v>1</v>
      </c>
      <c r="D12" s="31"/>
      <c r="E12" s="15">
        <f t="shared" ref="E12:E20" si="1">C12*D12</f>
        <v>0</v>
      </c>
    </row>
    <row r="13" spans="1:5" ht="57.75">
      <c r="A13" s="9">
        <v>10</v>
      </c>
      <c r="B13" s="6" t="s">
        <v>9</v>
      </c>
      <c r="C13" s="4">
        <v>1</v>
      </c>
      <c r="D13" s="31"/>
      <c r="E13" s="15">
        <f t="shared" si="1"/>
        <v>0</v>
      </c>
    </row>
    <row r="14" spans="1:5" ht="43.5">
      <c r="A14" s="9">
        <v>11</v>
      </c>
      <c r="B14" s="6" t="s">
        <v>10</v>
      </c>
      <c r="C14" s="4">
        <v>1</v>
      </c>
      <c r="D14" s="31"/>
      <c r="E14" s="15">
        <f t="shared" si="1"/>
        <v>0</v>
      </c>
    </row>
    <row r="15" spans="1:5" ht="57.75">
      <c r="A15" s="9">
        <v>12</v>
      </c>
      <c r="B15" s="6" t="s">
        <v>6</v>
      </c>
      <c r="C15" s="4">
        <v>1</v>
      </c>
      <c r="D15" s="31"/>
      <c r="E15" s="15">
        <f t="shared" si="1"/>
        <v>0</v>
      </c>
    </row>
    <row r="16" spans="1:5" ht="29.25">
      <c r="A16" s="9">
        <v>13</v>
      </c>
      <c r="B16" s="6" t="s">
        <v>11</v>
      </c>
      <c r="C16" s="4">
        <v>20</v>
      </c>
      <c r="D16" s="31"/>
      <c r="E16" s="15">
        <f t="shared" si="1"/>
        <v>0</v>
      </c>
    </row>
    <row r="17" spans="1:5" ht="29.25">
      <c r="A17" s="9">
        <v>14</v>
      </c>
      <c r="B17" s="6" t="s">
        <v>13</v>
      </c>
      <c r="C17" s="4">
        <v>20</v>
      </c>
      <c r="D17" s="31"/>
      <c r="E17" s="15">
        <f t="shared" si="1"/>
        <v>0</v>
      </c>
    </row>
    <row r="18" spans="1:5" ht="29.25">
      <c r="A18" s="9">
        <v>15</v>
      </c>
      <c r="B18" s="6" t="s">
        <v>12</v>
      </c>
      <c r="C18" s="4">
        <v>1</v>
      </c>
      <c r="D18" s="31"/>
      <c r="E18" s="15">
        <f t="shared" si="1"/>
        <v>0</v>
      </c>
    </row>
    <row r="19" spans="1:5" ht="15">
      <c r="A19" s="9">
        <v>16</v>
      </c>
      <c r="B19" s="6" t="s">
        <v>7</v>
      </c>
      <c r="C19" s="4">
        <v>3</v>
      </c>
      <c r="D19" s="31"/>
      <c r="E19" s="15">
        <f t="shared" si="1"/>
        <v>0</v>
      </c>
    </row>
    <row r="20" spans="1:5" ht="15">
      <c r="A20" s="9">
        <v>17</v>
      </c>
      <c r="B20" s="6" t="s">
        <v>8</v>
      </c>
      <c r="C20" s="4">
        <v>1</v>
      </c>
      <c r="D20" s="31"/>
      <c r="E20" s="15">
        <f t="shared" si="1"/>
        <v>0</v>
      </c>
    </row>
    <row r="21" spans="1:5" s="8" customFormat="1" ht="35.25" customHeight="1" thickBot="1">
      <c r="A21" s="19" t="s">
        <v>26</v>
      </c>
      <c r="B21" s="20"/>
      <c r="C21" s="24">
        <f>E14+E15+E16+E17+E18+E19+E20+E11+E12+E13</f>
        <v>0</v>
      </c>
      <c r="D21" s="25"/>
      <c r="E21" s="26"/>
    </row>
    <row r="22" spans="1:5" ht="15" thickBot="1">
      <c r="A22" s="18"/>
      <c r="B22" s="18"/>
      <c r="C22" s="18"/>
      <c r="D22" s="18"/>
      <c r="E22" s="18"/>
    </row>
    <row r="23" spans="1:5" s="8" customFormat="1" ht="35.25" customHeight="1" thickBot="1">
      <c r="A23" s="16" t="s">
        <v>27</v>
      </c>
      <c r="B23" s="17"/>
      <c r="C23" s="27">
        <f>C9+C21</f>
        <v>0</v>
      </c>
      <c r="D23" s="27"/>
      <c r="E23" s="28"/>
    </row>
    <row r="24" spans="1:5" s="8" customFormat="1" ht="35.25" customHeight="1" thickBot="1">
      <c r="A24" s="16" t="s">
        <v>18</v>
      </c>
      <c r="B24" s="17"/>
      <c r="C24" s="27">
        <f>(C23/100)*21</f>
        <v>0</v>
      </c>
      <c r="D24" s="27"/>
      <c r="E24" s="28"/>
    </row>
    <row r="25" spans="1:5" s="8" customFormat="1" ht="35.25" customHeight="1" thickBot="1">
      <c r="A25" s="16" t="s">
        <v>28</v>
      </c>
      <c r="B25" s="17"/>
      <c r="C25" s="29">
        <f>C23+C24</f>
        <v>0</v>
      </c>
      <c r="D25" s="29"/>
      <c r="E25" s="30"/>
    </row>
  </sheetData>
  <sheetProtection algorithmName="SHA-512" hashValue="m25wYDgzRM94S4kMhF6Y/iGqXbcv27jUP3xHcfSoH+kDaJLdpbVUCgqej5yev0RNigD9e8jfP+tleVuGsy0AHg==" saltValue="w3qtP8V+xQhXJ36rr+YGzw==" spinCount="100000" sheet="1" objects="1" scenarios="1"/>
  <mergeCells count="11">
    <mergeCell ref="A23:B23"/>
    <mergeCell ref="A24:B24"/>
    <mergeCell ref="A25:B25"/>
    <mergeCell ref="A22:E22"/>
    <mergeCell ref="A9:B9"/>
    <mergeCell ref="A21:B21"/>
    <mergeCell ref="C9:E9"/>
    <mergeCell ref="C21:E21"/>
    <mergeCell ref="C23:E23"/>
    <mergeCell ref="C24:E24"/>
    <mergeCell ref="C25:E25"/>
  </mergeCells>
  <pageMargins left="0.7" right="0.7" top="0.78740157499999996" bottom="0.78740157499999996" header="0.3" footer="0.3"/>
  <pageSetup paperSize="9" scale="82" orientation="landscape" r:id="rId1"/>
  <rowBreaks count="1" manualBreakCount="1">
    <brk id="1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Stolařík</dc:creator>
  <cp:lastModifiedBy>Drobilová Monika</cp:lastModifiedBy>
  <cp:lastPrinted>2024-08-22T08:13:43Z</cp:lastPrinted>
  <dcterms:created xsi:type="dcterms:W3CDTF">2024-05-30T11:09:23Z</dcterms:created>
  <dcterms:modified xsi:type="dcterms:W3CDTF">2024-08-29T06:20:00Z</dcterms:modified>
</cp:coreProperties>
</file>