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Černošín září 2024\Zadávací dokumentace\"/>
    </mc:Choice>
  </mc:AlternateContent>
  <xr:revisionPtr revIDLastSave="0" documentId="13_ncr:1_{81B84E8C-2B35-431C-9AFC-84772D536FCF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 – Sokolovsko" sheetId="1" r:id="rId1"/>
    <sheet name="Chebsko – Mariánskolázeňsko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I6" i="4"/>
  <c r="J8" i="4" l="1"/>
  <c r="J7" i="4"/>
  <c r="J5" i="4"/>
  <c r="J6" i="1"/>
  <c r="J5" i="1"/>
  <c r="I8" i="4" l="1"/>
  <c r="H9" i="4"/>
  <c r="J9" i="4" l="1"/>
  <c r="I7" i="4"/>
  <c r="I6" i="1" l="1"/>
  <c r="I5" i="1" l="1"/>
  <c r="I5" i="4"/>
  <c r="I9" i="4" s="1"/>
  <c r="I7" i="1" l="1"/>
  <c r="J7" i="1"/>
  <c r="H7" i="1"/>
</calcChain>
</file>

<file path=xl/sharedStrings.xml><?xml version="1.0" encoding="utf-8"?>
<sst xmlns="http://schemas.openxmlformats.org/spreadsheetml/2006/main" count="36" uniqueCount="19">
  <si>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</si>
  <si>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</si>
  <si>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</si>
  <si>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</si>
  <si>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</si>
  <si>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</si>
  <si>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</si>
  <si>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</si>
  <si>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</si>
  <si>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</si>
  <si>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 xml:space="preserve">Počet osob </t>
  </si>
  <si>
    <t>Počet osob</t>
  </si>
  <si>
    <t>ISŠTE Sokolov, Jednoty 1620, 356 01 Sokolov</t>
  </si>
  <si>
    <t>CENOVÁ NABÍDKA - Doprava ŽP - Černošín září 2024 - Část 1 - Karlovarsko</t>
  </si>
  <si>
    <t>CENOVÁ NABÍDKA - Doprava ŽP - Černošín září 2024 - Část 2 - Sokolovsko</t>
  </si>
  <si>
    <t>CEVOH Černošín</t>
  </si>
  <si>
    <t>Trivis Karlovy Vary, Dolní nádraží Karlovy Vary</t>
  </si>
  <si>
    <t>ZŠ Kynšperk nad Ohří, Jana A. Komenského 540,357 51 Kynšperk nad Ohří, parkoviště u školy</t>
  </si>
  <si>
    <t>Mateřská škola Březová, Smetanova 218, okres Sokolov, Hasičská zbrojnice Březová, Okružní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</si>
</sst>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7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164" fontId="4" fillId="7" borderId="12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13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8" xfId="0" applyNumberFormat="1" applyFont="1" applyFill="1" applyBorder="1" applyAlignment="1" applyProtection="1">
      <alignment vertical="center"/>
    </xf>
    <xf numFmtId="164" fontId="4" fillId="6" borderId="13" xfId="0" applyNumberFormat="1" applyFont="1" applyFill="1" applyBorder="1" applyAlignment="1" applyProtection="1">
      <alignment horizontal="right" vertical="center" wrapText="1"/>
    </xf>
    <xf numFmtId="164" fontId="4" fillId="6" borderId="14" xfId="0" applyNumberFormat="1" applyFont="1" applyFill="1" applyBorder="1" applyAlignment="1" applyProtection="1">
      <alignment horizontal="right" vertical="center" wrapText="1"/>
    </xf>
    <xf numFmtId="164" fontId="4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5" fontId="8" fillId="5" borderId="2" xfId="0" applyNumberFormat="1" applyFont="1" applyFill="1" applyBorder="1" applyAlignment="1">
      <alignment horizontal="center" vertical="center" wrapText="1"/>
    </xf>
    <xf numFmtId="165" fontId="8" fillId="5" borderId="11" xfId="0" applyNumberFormat="1" applyFont="1" applyFill="1" applyBorder="1" applyAlignment="1">
      <alignment horizontal="center" vertical="center" wrapText="1"/>
    </xf>
    <xf numFmtId="0" fontId="8" fillId="5" borderId="11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4" fontId="8" fillId="5" borderId="5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164" fontId="4" fillId="6" borderId="15" xfId="0" applyNumberFormat="1" applyFont="1" applyFill="1" applyBorder="1" applyAlignment="1" applyProtection="1">
      <alignment horizontal="center" vertical="center" wrapText="1"/>
    </xf>
    <xf numFmtId="164" fontId="4" fillId="6" borderId="16" xfId="0" applyNumberFormat="1" applyFont="1" applyFill="1" applyBorder="1" applyAlignment="1" applyProtection="1">
      <alignment horizontal="center" vertical="center" wrapText="1"/>
    </xf>
    <xf numFmtId="164" fontId="4" fillId="6" borderId="20" xfId="0" applyNumberFormat="1" applyFont="1" applyFill="1" applyBorder="1" applyAlignment="1" applyProtection="1">
      <alignment horizontal="center" vertical="center" wrapText="1"/>
    </xf>
    <xf numFmtId="164" fontId="4" fillId="6" borderId="21" xfId="0" applyNumberFormat="1" applyFont="1" applyFill="1" applyBorder="1" applyAlignment="1" applyProtection="1">
      <alignment horizontal="center" vertical="center" wrapText="1"/>
    </xf>
    <xf numFmtId="164" fontId="4" fillId="6" borderId="13" xfId="0" applyNumberFormat="1" applyFont="1" applyFill="1" applyBorder="1" applyAlignment="1" applyProtection="1">
      <alignment horizontal="center" vertical="center" wrapText="1"/>
    </xf>
    <xf numFmtId="164" fontId="4" fillId="6" borderId="14" xfId="0" applyNumberFormat="1" applyFont="1" applyFill="1" applyBorder="1" applyAlignment="1" applyProtection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7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21" t="s">
        <v>0</v>
      </c>
      <c r="C4" s="22" t="s">
        <v>1</v>
      </c>
      <c r="D4" s="22" t="s">
        <v>2</v>
      </c>
      <c r="E4" s="22" t="s">
        <v>10</v>
      </c>
      <c r="F4" s="22" t="s">
        <v>3</v>
      </c>
      <c r="G4" s="22" t="s">
        <v>9</v>
      </c>
      <c r="H4" s="7" t="s">
        <v>4</v>
      </c>
      <c r="I4" s="7" t="s">
        <v>5</v>
      </c>
      <c r="J4" s="8" t="s">
        <v>6</v>
      </c>
    </row>
    <row r="5" spans="2:10" ht="60.75" customHeight="1" x14ac:dyDescent="0.25">
      <c r="B5" s="28">
        <v>45539</v>
      </c>
      <c r="C5" s="23">
        <v>0.34375</v>
      </c>
      <c r="D5" s="23">
        <v>0.52083333333333337</v>
      </c>
      <c r="E5" s="9">
        <v>64</v>
      </c>
      <c r="F5" s="29" t="s">
        <v>15</v>
      </c>
      <c r="G5" s="10" t="s">
        <v>16</v>
      </c>
      <c r="H5" s="20"/>
      <c r="I5" s="18">
        <f>J5-H5</f>
        <v>0</v>
      </c>
      <c r="J5" s="19">
        <f>H5*1.12</f>
        <v>0</v>
      </c>
    </row>
    <row r="6" spans="2:10" ht="60.75" customHeight="1" thickBot="1" x14ac:dyDescent="0.3">
      <c r="B6" s="30">
        <v>45540</v>
      </c>
      <c r="C6" s="24">
        <v>0.34375</v>
      </c>
      <c r="D6" s="24">
        <v>0.52083333333333337</v>
      </c>
      <c r="E6" s="25">
        <v>64</v>
      </c>
      <c r="F6" s="31" t="s">
        <v>15</v>
      </c>
      <c r="G6" s="32" t="s">
        <v>16</v>
      </c>
      <c r="H6" s="20"/>
      <c r="I6" s="18">
        <f t="shared" ref="I6" si="0">J6-H6</f>
        <v>0</v>
      </c>
      <c r="J6" s="19">
        <f>H6*1.12</f>
        <v>0</v>
      </c>
    </row>
    <row r="7" spans="2:10" ht="45.75" customHeight="1" thickBot="1" x14ac:dyDescent="0.3">
      <c r="B7" s="48" t="s">
        <v>7</v>
      </c>
      <c r="C7" s="49"/>
      <c r="D7" s="49"/>
      <c r="E7" s="49"/>
      <c r="F7" s="49"/>
      <c r="G7" s="49"/>
      <c r="H7" s="4">
        <f>SUM(H5:H6)</f>
        <v>0</v>
      </c>
      <c r="I7" s="4">
        <f>SUM(I5:I6)</f>
        <v>0</v>
      </c>
      <c r="J7" s="17">
        <f>SUM(J5:J6)</f>
        <v>0</v>
      </c>
    </row>
  </sheetData>
  <sheetProtection algorithmName="SHA-512" hashValue="9yyuVbFR9MfhJWVy7Iz2kyekIPUMEgwE3Hu31fiT4+x93KRttWgiOmTRjCVOPkeKCC+pcXthdcdc519vpty0SQ==" saltValue="YChV0d2lS/zs1z0J5unb6g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11</v>
      </c>
      <c r="F4" s="8" t="s">
        <v>3</v>
      </c>
      <c r="G4" s="8" t="s">
        <v>9</v>
      </c>
      <c r="H4" s="7" t="s">
        <v>4</v>
      </c>
      <c r="I4" s="8" t="s">
        <v>5</v>
      </c>
      <c r="J4" s="8" t="s">
        <v>6</v>
      </c>
    </row>
    <row r="5" spans="2:10" ht="60.75" customHeight="1" x14ac:dyDescent="0.25">
      <c r="B5" s="12">
        <v>45545</v>
      </c>
      <c r="C5" s="39">
        <v>0.47916666666666669</v>
      </c>
      <c r="D5" s="39">
        <v>0.64583333333333337</v>
      </c>
      <c r="E5" s="13">
        <v>32</v>
      </c>
      <c r="F5" s="40" t="s">
        <v>15</v>
      </c>
      <c r="G5" s="26" t="s">
        <v>17</v>
      </c>
      <c r="H5" s="15"/>
      <c r="I5" s="33">
        <f>J5-H5</f>
        <v>0</v>
      </c>
      <c r="J5" s="34">
        <f>H5*1.12</f>
        <v>0</v>
      </c>
    </row>
    <row r="6" spans="2:10" ht="60.75" customHeight="1" x14ac:dyDescent="0.25">
      <c r="B6" s="41">
        <v>45552</v>
      </c>
      <c r="C6" s="42">
        <v>0.47916666666666669</v>
      </c>
      <c r="D6" s="42">
        <v>0.64583333333333337</v>
      </c>
      <c r="E6" s="11">
        <v>34</v>
      </c>
      <c r="F6" s="43" t="s">
        <v>15</v>
      </c>
      <c r="G6" s="44" t="s">
        <v>17</v>
      </c>
      <c r="H6" s="16"/>
      <c r="I6" s="35">
        <f>J6-H6</f>
        <v>0</v>
      </c>
      <c r="J6" s="36">
        <f>H6*1.12</f>
        <v>0</v>
      </c>
    </row>
    <row r="7" spans="2:10" ht="60.75" customHeight="1" x14ac:dyDescent="0.25">
      <c r="B7" s="41">
        <v>45559</v>
      </c>
      <c r="C7" s="42">
        <v>0.32291666666666669</v>
      </c>
      <c r="D7" s="42">
        <v>0.52430555555555558</v>
      </c>
      <c r="E7" s="11">
        <v>34</v>
      </c>
      <c r="F7" s="43" t="s">
        <v>15</v>
      </c>
      <c r="G7" s="44" t="s">
        <v>12</v>
      </c>
      <c r="H7" s="16"/>
      <c r="I7" s="37">
        <f t="shared" ref="I7:I8" si="0">J7-H7</f>
        <v>0</v>
      </c>
      <c r="J7" s="38">
        <f>H7*1.12</f>
        <v>0</v>
      </c>
    </row>
    <row r="8" spans="2:10" ht="60.75" customHeight="1" thickBot="1" x14ac:dyDescent="0.3">
      <c r="B8" s="45">
        <v>45561</v>
      </c>
      <c r="C8" s="46">
        <v>0.3298611111111111</v>
      </c>
      <c r="D8" s="46">
        <v>0.5</v>
      </c>
      <c r="E8" s="14">
        <v>54</v>
      </c>
      <c r="F8" s="47" t="s">
        <v>15</v>
      </c>
      <c r="G8" s="27" t="s">
        <v>18</v>
      </c>
      <c r="H8" s="16"/>
      <c r="I8" s="37">
        <f t="shared" si="0"/>
        <v>0</v>
      </c>
      <c r="J8" s="38">
        <f>H8*1.12</f>
        <v>0</v>
      </c>
    </row>
    <row r="9" spans="2:10" ht="45.75" customHeight="1" thickBot="1" x14ac:dyDescent="0.3">
      <c r="B9" s="48" t="s">
        <v>7</v>
      </c>
      <c r="C9" s="49"/>
      <c r="D9" s="49"/>
      <c r="E9" s="49"/>
      <c r="F9" s="49"/>
      <c r="G9" s="49"/>
      <c r="H9" s="4">
        <f>SUM(H5:H8)</f>
        <v>0</v>
      </c>
      <c r="I9" s="4">
        <f>SUM(I5:I8)</f>
        <v>0</v>
      </c>
      <c r="J9" s="17">
        <f>SUM(J5:J8)</f>
        <v>0</v>
      </c>
    </row>
  </sheetData>
  <sheetProtection algorithmName="SHA-512" hashValue="6tP8v7k9KXND6dRyE1nqXALUcgE0DRKF9kZM6T0oohxBTnI0C9IIHslZvxAmGBSl4vBPmOPL7R7oY48h9NlhQQ==" saltValue="GTVeQaInw9D07YiPBiA+wA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Karlovarsko – Sokolovsko</vt:lpstr>
      <vt:lpstr>Chebsko – Mariánskolázeňsko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2024-08-19T11:23:10Z</dcterms:modified>
</cp:coreProperties>
</file>