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KK\odbor vnitřních záležitostí\2024\Dodávka čisticích prostředků - léto II 2024 - 2. vyhlášení\zadávací dokumentace\"/>
    </mc:Choice>
  </mc:AlternateContent>
  <xr:revisionPtr revIDLastSave="0" documentId="13_ncr:1_{0A1CA216-948B-43B0-BAD6-3685B7C8C96A}" xr6:coauthVersionLast="36" xr6:coauthVersionMax="36" xr10:uidLastSave="{00000000-0000-0000-0000-000000000000}"/>
  <bookViews>
    <workbookView xWindow="0" yWindow="0" windowWidth="28800" windowHeight="12225" xr2:uid="{82110687-3A0D-4619-9782-4B18E0106B9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 s="1"/>
  <c r="I10" i="1" l="1"/>
  <c r="J10" i="1" s="1"/>
  <c r="I11" i="1"/>
  <c r="J11" i="1" s="1"/>
  <c r="I5" i="1" l="1"/>
  <c r="I6" i="1"/>
  <c r="J6" i="1" s="1"/>
  <c r="J5" i="1" l="1"/>
  <c r="I9" i="1"/>
  <c r="J9" i="1" s="1"/>
  <c r="I7" i="1" l="1"/>
  <c r="J7" i="1" l="1"/>
  <c r="I8" i="1"/>
  <c r="J8" i="1" s="1"/>
  <c r="I15" i="1" l="1"/>
  <c r="J15" i="1"/>
  <c r="H15" i="1"/>
</calcChain>
</file>

<file path=xl/sharedStrings.xml><?xml version="1.0" encoding="utf-8"?>
<sst xmlns="http://schemas.openxmlformats.org/spreadsheetml/2006/main" count="39" uniqueCount="34">
  <si>
    <t>Položka</t>
  </si>
  <si>
    <t>Název výrobku</t>
  </si>
  <si>
    <t>Internetový odkaz na daný výrobek</t>
  </si>
  <si>
    <t>Měrná jednotka</t>
  </si>
  <si>
    <t>Požadovaný počet</t>
  </si>
  <si>
    <t>Cena za 1 měrnou jednotku bez DPH</t>
  </si>
  <si>
    <t xml:space="preserve">DPH v Kč </t>
  </si>
  <si>
    <t>Celková cena vč. DPH</t>
  </si>
  <si>
    <t>Houbičky, rozměry 8 x 4,5 x 2,5 cm, baleno po 10 ks</t>
  </si>
  <si>
    <t>balení</t>
  </si>
  <si>
    <t>Sáček 60 l, rozměry 74 x 63 cm/50 ks na roli</t>
  </si>
  <si>
    <t>role</t>
  </si>
  <si>
    <t>ks</t>
  </si>
  <si>
    <t>Prostředek na nádobí, pro ruční mytí, ekologický</t>
  </si>
  <si>
    <t>l (litr)</t>
  </si>
  <si>
    <t>Sazba DPH (%)</t>
  </si>
  <si>
    <t>Celková cena bez DPH</t>
  </si>
  <si>
    <t>Celková cena DPH</t>
  </si>
  <si>
    <t>Celková cena včetně DPH</t>
  </si>
  <si>
    <t xml:space="preserve">pozn.: Pokud je uveden požadovaný objem či váha výrobku, jedná se o minimální hodnotu. V případě, že dodavatel nemá k dispozici internetový odkaz, ze kterého by bylo možné dohledat požadované parametry, předloží spolu s cenovou nabídkou technické listy produktu. </t>
  </si>
  <si>
    <t>Mycí a čistící prostředek, který odstraňuje rez a vodní kámen, poradí si i s dlouhodobými nánosy mechanických nečistot. Je vhodný pro čištění toalet, sanitární keramiky, nerezových ploch a obkladů. V toaletních mísách působí nad i pod vodní hladinou a pod okrajem toalety, dlouhodobě působí proti usazování vodního kamene. Vhodný i na nerez. 750 ml</t>
  </si>
  <si>
    <t>Termín dodání výrobku</t>
  </si>
  <si>
    <t>Pytle 120 l, rozměry 70 x 110 cm, černé barvy, 100 micr./15 ks na roli</t>
  </si>
  <si>
    <t>60 rolí po vystavení objednávky</t>
  </si>
  <si>
    <t>5 l po vystavení objednávky</t>
  </si>
  <si>
    <t>20 balení během 36. týdne 2024</t>
  </si>
  <si>
    <t>20 ks po vystavení objednávky,        20 ks během 36. týdne 2024</t>
  </si>
  <si>
    <t>Dezinfekční prostředek, 1 l, účinná látka chlornan sodný 47g/kg (4,7%)</t>
  </si>
  <si>
    <t>20 ks po vystavení objednávky</t>
  </si>
  <si>
    <t>45 l po vystavení objednávky,          30 l během 36. týdne 2024</t>
  </si>
  <si>
    <t>Prázdné aplikační láheve s rozprašovačem pro produkty Cleamen, ve variantách 100/200, 101/201, 300/400, 302/402. Velikost aplikační lahve 550 ml.</t>
  </si>
  <si>
    <t>10 ks od každé z variant láhví 100/200, 101/201, 300/400 a 302/402 po vystavení objednávky</t>
  </si>
  <si>
    <t>Tekuté mýdlo s obsahem glycerinu, a alespoň s jednou certifikací výrobku, 5 l</t>
  </si>
  <si>
    <t>Příloha č. 1 - Cenová nabídka k VZ: Dodávka čisticích prostředků - léto II 2024 - 2.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</si>
</sst>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4" fontId="2" fillId="2" borderId="16" xfId="0" applyNumberFormat="1" applyFont="1" applyFill="1" applyBorder="1" applyAlignment="1">
      <alignment horizontal="center" vertical="center" wrapText="1"/>
    </xf>
    <xf numFmtId="44" fontId="2" fillId="0" borderId="17" xfId="0" applyNumberFormat="1" applyFont="1" applyBorder="1" applyAlignment="1">
      <alignment horizontal="center" vertical="center" wrapText="1"/>
    </xf>
    <xf numFmtId="44" fontId="2" fillId="0" borderId="18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4" fontId="2" fillId="3" borderId="19" xfId="0" applyNumberFormat="1" applyFont="1" applyFill="1" applyBorder="1" applyAlignment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4" fontId="0" fillId="0" borderId="10" xfId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44" fontId="2" fillId="3" borderId="10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6E91-49C3-46A4-A774-7ED336D69B78}">
  <dimension ref="B1:J19"/>
  <sheetViews>
    <sheetView tabSelected="1" workbookViewId="0">
      <selection activeCell="B1" sqref="B1:J1"/>
    </sheetView>
  </sheetViews>
  <sheetFormatPr defaultRowHeight="15" x14ac:dyDescent="0.25"/>
  <cols>
    <col min="2" max="2" width="44.5703125" customWidth="1"/>
    <col min="3" max="3" width="36" customWidth="1"/>
    <col min="4" max="4" width="37.7109375" customWidth="1"/>
    <col min="5" max="5" width="31.7109375" customWidth="1"/>
    <col min="6" max="6" width="12.140625" customWidth="1"/>
    <col min="7" max="7" width="13" customWidth="1"/>
    <col min="8" max="8" width="17.85546875" customWidth="1"/>
    <col min="9" max="9" width="15.28515625" customWidth="1"/>
    <col min="10" max="10" width="15.7109375" customWidth="1"/>
  </cols>
  <sheetData>
    <row r="1" spans="2:10" ht="18.75" x14ac:dyDescent="0.3">
      <c r="B1" s="29" t="s">
        <v>33</v>
      </c>
      <c r="C1" s="29"/>
      <c r="D1" s="29"/>
      <c r="E1" s="29"/>
      <c r="F1" s="29"/>
      <c r="G1" s="29"/>
      <c r="H1" s="29"/>
      <c r="I1" s="29"/>
      <c r="J1" s="29"/>
    </row>
    <row r="2" spans="2:10" ht="15.75" thickBot="1" x14ac:dyDescent="0.3">
      <c r="B2" s="30"/>
      <c r="C2" s="30"/>
    </row>
    <row r="3" spans="2:10" x14ac:dyDescent="0.25">
      <c r="B3" s="31" t="s">
        <v>0</v>
      </c>
      <c r="C3" s="31" t="s">
        <v>1</v>
      </c>
      <c r="D3" s="33" t="s">
        <v>2</v>
      </c>
      <c r="E3" s="31" t="s">
        <v>21</v>
      </c>
      <c r="F3" s="35" t="s">
        <v>3</v>
      </c>
      <c r="G3" s="31" t="s">
        <v>4</v>
      </c>
      <c r="H3" s="35" t="s">
        <v>5</v>
      </c>
      <c r="I3" s="35" t="s">
        <v>6</v>
      </c>
      <c r="J3" s="37" t="s">
        <v>7</v>
      </c>
    </row>
    <row r="4" spans="2:10" ht="15.75" thickBot="1" x14ac:dyDescent="0.3">
      <c r="B4" s="32"/>
      <c r="C4" s="32"/>
      <c r="D4" s="34"/>
      <c r="E4" s="32"/>
      <c r="F4" s="36"/>
      <c r="G4" s="32"/>
      <c r="H4" s="36"/>
      <c r="I4" s="36"/>
      <c r="J4" s="38"/>
    </row>
    <row r="5" spans="2:10" ht="30" x14ac:dyDescent="0.25">
      <c r="B5" s="15" t="s">
        <v>8</v>
      </c>
      <c r="C5" s="24"/>
      <c r="D5" s="25"/>
      <c r="E5" s="18" t="s">
        <v>25</v>
      </c>
      <c r="F5" s="8" t="s">
        <v>9</v>
      </c>
      <c r="G5" s="8">
        <v>20</v>
      </c>
      <c r="H5" s="26"/>
      <c r="I5" s="21">
        <f>H5*20*D15/100</f>
        <v>0</v>
      </c>
      <c r="J5" s="21">
        <f>H5*20+I5</f>
        <v>0</v>
      </c>
    </row>
    <row r="6" spans="2:10" ht="24.75" customHeight="1" x14ac:dyDescent="0.25">
      <c r="B6" s="16" t="s">
        <v>10</v>
      </c>
      <c r="C6" s="24"/>
      <c r="D6" s="25"/>
      <c r="E6" s="18" t="s">
        <v>23</v>
      </c>
      <c r="F6" s="8" t="s">
        <v>11</v>
      </c>
      <c r="G6" s="8">
        <v>60</v>
      </c>
      <c r="H6" s="26"/>
      <c r="I6" s="21">
        <f>H6*60*D15/100</f>
        <v>0</v>
      </c>
      <c r="J6" s="21">
        <f>H6*60+I6</f>
        <v>0</v>
      </c>
    </row>
    <row r="7" spans="2:10" ht="30" x14ac:dyDescent="0.25">
      <c r="B7" s="15" t="s">
        <v>22</v>
      </c>
      <c r="C7" s="24"/>
      <c r="D7" s="25"/>
      <c r="E7" s="18" t="s">
        <v>23</v>
      </c>
      <c r="F7" s="9" t="s">
        <v>11</v>
      </c>
      <c r="G7" s="9">
        <v>60</v>
      </c>
      <c r="H7" s="26"/>
      <c r="I7" s="21">
        <f>H7*60*D15/100</f>
        <v>0</v>
      </c>
      <c r="J7" s="21">
        <f>H7*60+I7</f>
        <v>0</v>
      </c>
    </row>
    <row r="8" spans="2:10" ht="30" x14ac:dyDescent="0.25">
      <c r="B8" s="17" t="s">
        <v>13</v>
      </c>
      <c r="C8" s="24"/>
      <c r="D8" s="25"/>
      <c r="E8" s="18" t="s">
        <v>29</v>
      </c>
      <c r="F8" s="8" t="s">
        <v>14</v>
      </c>
      <c r="G8" s="8">
        <v>75</v>
      </c>
      <c r="H8" s="26"/>
      <c r="I8" s="21">
        <f>H8*75*D15/100</f>
        <v>0</v>
      </c>
      <c r="J8" s="21">
        <f>H8*75+I8</f>
        <v>0</v>
      </c>
    </row>
    <row r="9" spans="2:10" ht="123.75" customHeight="1" x14ac:dyDescent="0.25">
      <c r="B9" s="19" t="s">
        <v>20</v>
      </c>
      <c r="C9" s="24"/>
      <c r="D9" s="25"/>
      <c r="E9" s="18" t="s">
        <v>26</v>
      </c>
      <c r="F9" s="8" t="s">
        <v>12</v>
      </c>
      <c r="G9" s="8">
        <v>40</v>
      </c>
      <c r="H9" s="26"/>
      <c r="I9" s="21">
        <f>H9*40*D15/100</f>
        <v>0</v>
      </c>
      <c r="J9" s="21">
        <f>H9*40+I9</f>
        <v>0</v>
      </c>
    </row>
    <row r="10" spans="2:10" ht="51" customHeight="1" x14ac:dyDescent="0.25">
      <c r="B10" s="23" t="s">
        <v>32</v>
      </c>
      <c r="C10" s="24"/>
      <c r="D10" s="25"/>
      <c r="E10" s="18" t="s">
        <v>24</v>
      </c>
      <c r="F10" s="8" t="s">
        <v>14</v>
      </c>
      <c r="G10" s="8">
        <v>5</v>
      </c>
      <c r="H10" s="26"/>
      <c r="I10" s="21">
        <f>H10*5*D15/100</f>
        <v>0</v>
      </c>
      <c r="J10" s="21">
        <f>H10*5+I10</f>
        <v>0</v>
      </c>
    </row>
    <row r="11" spans="2:10" ht="51" customHeight="1" x14ac:dyDescent="0.25">
      <c r="B11" s="15" t="s">
        <v>27</v>
      </c>
      <c r="C11" s="24"/>
      <c r="D11" s="25"/>
      <c r="E11" s="18" t="s">
        <v>28</v>
      </c>
      <c r="F11" s="8" t="s">
        <v>12</v>
      </c>
      <c r="G11" s="8">
        <v>20</v>
      </c>
      <c r="H11" s="26"/>
      <c r="I11" s="21">
        <f>H11*20*D15/100</f>
        <v>0</v>
      </c>
      <c r="J11" s="21">
        <f>H11*20+I11</f>
        <v>0</v>
      </c>
    </row>
    <row r="12" spans="2:10" ht="93" customHeight="1" x14ac:dyDescent="0.25">
      <c r="B12" s="15" t="s">
        <v>30</v>
      </c>
      <c r="C12" s="24"/>
      <c r="D12" s="24"/>
      <c r="E12" s="20" t="s">
        <v>31</v>
      </c>
      <c r="F12" s="8" t="s">
        <v>12</v>
      </c>
      <c r="G12" s="8">
        <v>40</v>
      </c>
      <c r="H12" s="26"/>
      <c r="I12" s="21">
        <f>H12*40*D15/100</f>
        <v>0</v>
      </c>
      <c r="J12" s="21">
        <f>H12*40+I12</f>
        <v>0</v>
      </c>
    </row>
    <row r="13" spans="2:10" ht="15.75" thickBot="1" x14ac:dyDescent="0.3">
      <c r="B13" s="1"/>
      <c r="C13" s="1"/>
      <c r="D13" s="1"/>
      <c r="E13" s="1"/>
      <c r="F13" s="1"/>
      <c r="G13" s="1"/>
      <c r="H13" s="1"/>
      <c r="I13" s="1"/>
      <c r="J13" s="1"/>
    </row>
    <row r="14" spans="2:10" ht="30" x14ac:dyDescent="0.25">
      <c r="B14" s="27" t="s">
        <v>19</v>
      </c>
      <c r="C14" s="28"/>
      <c r="D14" s="2" t="s">
        <v>15</v>
      </c>
      <c r="E14" s="12"/>
      <c r="F14" s="1"/>
      <c r="G14" s="1"/>
      <c r="H14" s="3" t="s">
        <v>16</v>
      </c>
      <c r="I14" s="4" t="s">
        <v>17</v>
      </c>
      <c r="J14" s="5" t="s">
        <v>18</v>
      </c>
    </row>
    <row r="15" spans="2:10" ht="48.75" customHeight="1" thickBot="1" x14ac:dyDescent="0.3">
      <c r="B15" s="27"/>
      <c r="C15" s="28"/>
      <c r="D15" s="11">
        <v>21</v>
      </c>
      <c r="E15" s="13"/>
      <c r="F15" s="1"/>
      <c r="G15" s="1"/>
      <c r="H15" s="6">
        <f>J15-I15</f>
        <v>0</v>
      </c>
      <c r="I15" s="7">
        <f>SUM(I5:I12)</f>
        <v>0</v>
      </c>
      <c r="J15" s="10">
        <f>SUM(J5:J12)</f>
        <v>0</v>
      </c>
    </row>
    <row r="16" spans="2:10" ht="33" customHeight="1" x14ac:dyDescent="0.25">
      <c r="B16" s="22"/>
      <c r="C16" s="22"/>
      <c r="D16" s="1"/>
      <c r="E16" s="1"/>
      <c r="F16" s="1"/>
      <c r="G16" s="1"/>
      <c r="H16" s="1"/>
      <c r="I16" s="1"/>
      <c r="J16" s="1"/>
    </row>
    <row r="17" spans="2:10" ht="15" customHeight="1" x14ac:dyDescent="0.25">
      <c r="B17" s="14"/>
      <c r="C17" s="14"/>
      <c r="D17" s="1"/>
      <c r="E17" s="1"/>
      <c r="F17" s="1"/>
      <c r="G17" s="1"/>
      <c r="H17" s="1"/>
      <c r="I17" s="1"/>
      <c r="J17" s="1"/>
    </row>
    <row r="18" spans="2:10" ht="15" customHeight="1" x14ac:dyDescent="0.25">
      <c r="B18" s="14"/>
      <c r="C18" s="14"/>
      <c r="D18" s="1"/>
      <c r="E18" s="1"/>
      <c r="F18" s="1"/>
      <c r="G18" s="1"/>
      <c r="H18" s="1"/>
      <c r="I18" s="1"/>
      <c r="J18" s="1"/>
    </row>
    <row r="19" spans="2:10" ht="29.25" customHeight="1" x14ac:dyDescent="0.25">
      <c r="B19" s="14"/>
      <c r="C19" s="14"/>
      <c r="D19" s="1"/>
      <c r="E19" s="1"/>
      <c r="F19" s="1"/>
      <c r="G19" s="1"/>
      <c r="H19" s="1"/>
      <c r="I19" s="1"/>
      <c r="J19" s="1"/>
    </row>
  </sheetData>
  <sheetProtection algorithmName="SHA-512" hashValue="hELh5+bCD6+1fsUJhxXczJnF7eoZCUAFLjygwqpcm5y/lGcLNvyW4/iIrtwoflIbxYFqYHS4j33IopgY4SQtaQ==" saltValue="rczAg2hWSyoIYPn3CXVeOA==" spinCount="100000" sheet="1" objects="1" scenarios="1"/>
  <mergeCells count="12">
    <mergeCell ref="B14:C15"/>
    <mergeCell ref="B1:J1"/>
    <mergeCell ref="B2:C2"/>
    <mergeCell ref="B3:B4"/>
    <mergeCell ref="C3:C4"/>
    <mergeCell ref="D3:D4"/>
    <mergeCell ref="F3:F4"/>
    <mergeCell ref="G3:G4"/>
    <mergeCell ref="H3:H4"/>
    <mergeCell ref="I3:I4"/>
    <mergeCell ref="J3:J4"/>
    <mergeCell ref="E3:E4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Papík Miroslav</dc:creator>
  <cp:lastModifiedBy>Papík Miroslav</cp:lastModifiedBy>
  <dcterms:created xsi:type="dcterms:W3CDTF">2024-01-09T08:45:49Z</dcterms:created>
  <dcterms:modified xsi:type="dcterms:W3CDTF">2024-07-30T13:29:18Z</dcterms:modified>
</cp:coreProperties>
</file>