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 - Integrovaná střední škola Cheb\DOTACE, PROJEKTY\04 134 COP Dalovice\2024\ZD\"/>
    </mc:Choice>
  </mc:AlternateContent>
  <bookViews>
    <workbookView xWindow="0" yWindow="0" windowWidth="28800" windowHeight="12300"/>
  </bookViews>
  <sheets>
    <sheet name="Parametry VZ (2)" sheetId="2" r:id="rId1"/>
  </sheets>
  <externalReferences>
    <externalReference r:id="rId2"/>
  </externalReferences>
  <definedNames>
    <definedName name="_xlnm.Print_Area" localSheetId="0">'Parametry VZ (2)'!$A$1:$F$65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F47" i="2" s="1"/>
  <c r="A5" i="2"/>
  <c r="A4" i="2"/>
  <c r="A1" i="2"/>
  <c r="F48" i="2" l="1"/>
  <c r="F49" i="2"/>
</calcChain>
</file>

<file path=xl/sharedStrings.xml><?xml version="1.0" encoding="utf-8"?>
<sst xmlns="http://schemas.openxmlformats.org/spreadsheetml/2006/main" count="99" uniqueCount="97">
  <si>
    <t>Poznámka:</t>
  </si>
  <si>
    <t>Kontaktní osoba, tel. mail:</t>
  </si>
  <si>
    <t>Oprávněná osoba, funkce:</t>
  </si>
  <si>
    <t>IČO / DIČ:</t>
  </si>
  <si>
    <t>Záruční doba činí 24 měsíců</t>
  </si>
  <si>
    <t>Stroje budou dodány s kompletní výbavou dle platné legislativy v den předání kupujícímu.</t>
  </si>
  <si>
    <t>CELKEM s DPH</t>
  </si>
  <si>
    <t>DPH</t>
  </si>
  <si>
    <t>CELKEM bez DPH</t>
  </si>
  <si>
    <t xml:space="preserve">Další popis </t>
  </si>
  <si>
    <t>E</t>
  </si>
  <si>
    <t>D</t>
  </si>
  <si>
    <t>C</t>
  </si>
  <si>
    <t>B</t>
  </si>
  <si>
    <t>A</t>
  </si>
  <si>
    <t>Cena za položku
bez DPH</t>
  </si>
  <si>
    <t>Dodaná hodnota prodávajícího</t>
  </si>
  <si>
    <t>Požadavek zadavatele</t>
  </si>
  <si>
    <t>Název parametru</t>
  </si>
  <si>
    <t>Veřejná zakázka malého rozsahu dle § 27,  zákona č. 134/2016 Sb. o ZZVZ</t>
  </si>
  <si>
    <t>Technická specifikace</t>
  </si>
  <si>
    <t>Svým podpisem stvrzuji, že výše uvedené údaje o účastníkovi a předmětu dodávky jsou pravdivé, správné a závazné.</t>
  </si>
  <si>
    <t>Poč.
MJ</t>
  </si>
  <si>
    <t>Položka č. 1 - Užitkové vozidlo</t>
  </si>
  <si>
    <t>Motor</t>
  </si>
  <si>
    <t>Vznětový, čtyřdobý kapalinou chlazený</t>
  </si>
  <si>
    <t>Zdvihový objem motoru min.</t>
  </si>
  <si>
    <r>
      <t>850 m</t>
    </r>
    <r>
      <rPr>
        <vertAlign val="superscript"/>
        <sz val="11"/>
        <rFont val="Arial Narrow"/>
        <family val="2"/>
        <charset val="238"/>
      </rPr>
      <t>3</t>
    </r>
  </si>
  <si>
    <t>Počet válců min.</t>
  </si>
  <si>
    <t>Rozvod</t>
  </si>
  <si>
    <t>OHV</t>
  </si>
  <si>
    <t>Jmenovitý výkon 98/67/ES min.</t>
  </si>
  <si>
    <t>16 kW (21,8 k) při 3400 ot/min ECE- R120</t>
  </si>
  <si>
    <t>Další vlastnosti motoru</t>
  </si>
  <si>
    <t>Tlakové mazání, olejový filtr, dvojitý vzduchový filtr s indikátorem znečištění</t>
  </si>
  <si>
    <t>Maximální rychlost min.</t>
  </si>
  <si>
    <t>50 km/h</t>
  </si>
  <si>
    <t>Palivová nádrž min.</t>
  </si>
  <si>
    <t>40 litrů</t>
  </si>
  <si>
    <t>Elektrická soustava</t>
  </si>
  <si>
    <t>12 V</t>
  </si>
  <si>
    <t>Pohon</t>
  </si>
  <si>
    <t>4X4 - automatické zapínání předního náhonu při prokluzu zadních kol</t>
  </si>
  <si>
    <t>Převodovka</t>
  </si>
  <si>
    <t>Dvourychlostní variátor s motorovou brzdou, plynulá změna rychlosti; vpřed malá/vpřed velká/neutrál/vzad</t>
  </si>
  <si>
    <t>Diferenciál</t>
  </si>
  <si>
    <t>Mechanická uzávěrka diferenciálu zadní nápravy;
samosvorná uzávěrka diferenciálu přední nápravy</t>
  </si>
  <si>
    <t>Posilovač řízení</t>
  </si>
  <si>
    <t>ANO, standard</t>
  </si>
  <si>
    <t>Brzdy</t>
  </si>
  <si>
    <t>Kotoučové brzdy na všech kolech</t>
  </si>
  <si>
    <t>Odpružení přední nápravy</t>
  </si>
  <si>
    <t>Plně nezávislé, dvojité A rameno s nastavitelným vynutím;
odpružení vinutými pružinami s tlumičem, zdvih min. 203 mm</t>
  </si>
  <si>
    <t>Odpružení zadní nápravy</t>
  </si>
  <si>
    <t>Plně nezávislé, dvojité A rameno s nastavitelným vynutím a příčným stabilizátorem; zdvih min. 231 mm</t>
  </si>
  <si>
    <t>Kola</t>
  </si>
  <si>
    <t>Hliníkové disky</t>
  </si>
  <si>
    <t>Rám</t>
  </si>
  <si>
    <t>Ocelový</t>
  </si>
  <si>
    <t>Kabina</t>
  </si>
  <si>
    <t>Uzavřená, třímístná, homologovaná pro provoz na pozemních komunikacích, ochranný ocelový rám z trubek, držadla pro pasažéry, 3 bodové pásy, 12V zásuvka, počitadlo mth, kontrolka bezpečnostních pásů; digitální přístrojový panel (rychlost, ot. motoru, hodiny, teplota chl. kapaliny, upozornění na 4x4), topení, rádio, maják.</t>
  </si>
  <si>
    <t>Korba</t>
  </si>
  <si>
    <t xml:space="preserve">Elektrohydraulicky sklopná </t>
  </si>
  <si>
    <t>Nosnost/objem korby min.</t>
  </si>
  <si>
    <r>
      <t>450 kg / 0,46 m</t>
    </r>
    <r>
      <rPr>
        <vertAlign val="superscript"/>
        <sz val="11"/>
        <rFont val="Arial Narrow"/>
        <family val="2"/>
        <charset val="238"/>
      </rPr>
      <t>3</t>
    </r>
  </si>
  <si>
    <t>Celková délka max.</t>
  </si>
  <si>
    <t>2000 mm</t>
  </si>
  <si>
    <t>Celková výška vozidla max.</t>
  </si>
  <si>
    <t>3300 mm</t>
  </si>
  <si>
    <t>Celková hmotnost max.</t>
  </si>
  <si>
    <t>1100 kg</t>
  </si>
  <si>
    <t>Zadní závěsné zařízení</t>
  </si>
  <si>
    <t>Homologovaný ISO 50</t>
  </si>
  <si>
    <t>Max. hmotnost přívěsu min.</t>
  </si>
  <si>
    <t>900 kg</t>
  </si>
  <si>
    <t>Vozidlo bude sloužit žákům zemědělské školy při ISŠ Cheb, p.o., pro simulaci pohybu zemědělské techniky v terénu satalitně řízené systémy precizního zemědělství.</t>
  </si>
  <si>
    <t>Položka č. 2 - Technologie precizního zemědělství</t>
  </si>
  <si>
    <t>Display</t>
  </si>
  <si>
    <t>Rozlišení Full HD, dodatečná paměť, vyšší výpočetní výkon
12,8palcová dotyková obrazovka
Zahrnuje trvalou licenci pro AutoTrac™ a Sekční kontrolu
Zvýšená voděodolnost</t>
  </si>
  <si>
    <t>Satelitní přijímač</t>
  </si>
  <si>
    <t>Přesnost +/- 15cm, pokročilý modul kompenzace terénních nerovností (TCM)
GNSS (GPS, GLONASS, Galileo, BeiDou)</t>
  </si>
  <si>
    <t>Modem</t>
  </si>
  <si>
    <t>Obousměrné připojení pro automatické nahrávání dat o plodinách a strojích do centra a pro dálkové monitorování v reálném čase.</t>
  </si>
  <si>
    <t>Technologie precizního zemědělství</t>
  </si>
  <si>
    <t>Nástroj pro správu farem zajišťující bezpečné ukládání dat týkajících se strojů a plodin</t>
  </si>
  <si>
    <t>Systém řešení přesného, pokročilého zemědělství bude oplikován na malém užitkovém vozidle a bude uržen pro výuku žáků ISŠ Cheb, p.o.</t>
  </si>
  <si>
    <t>Položka č. 3 - Další náklady</t>
  </si>
  <si>
    <t>sazba za MJ bez DPH</t>
  </si>
  <si>
    <t>počet MJ</t>
  </si>
  <si>
    <t>Doprava</t>
  </si>
  <si>
    <t>Zaškolení obsluhy</t>
  </si>
  <si>
    <t>Další náklady</t>
  </si>
  <si>
    <t>V ______________ dne __________2024</t>
  </si>
  <si>
    <t>razítko a podpis účastníka</t>
  </si>
  <si>
    <t>Identifikační údaje účastníka</t>
  </si>
  <si>
    <r>
      <t>Účastník, sídlo</t>
    </r>
    <r>
      <rPr>
        <b/>
        <sz val="11"/>
        <color theme="1"/>
        <rFont val="Calibri"/>
        <family val="2"/>
        <charset val="238"/>
        <scheme val="minor"/>
      </rPr>
      <t>:</t>
    </r>
  </si>
  <si>
    <t>Úšastník vyplní barevně označená pole a číselně i slovně uvede parametry jím nabízeného produktu. Ve sloupci "E" uvede účastník nabízenou cenu. K vyplněné tabulce účastník přiloží snímky nebo produktové listy nabízeného produktu.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</si>
</sst>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vertAlign val="superscript"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Font="1" applyFill="1" applyAlignment="1" applyProtection="1">
      <alignment horizontal="left" vertical="top"/>
      <protection hidden="1"/>
    </xf>
    <xf numFmtId="0" fontId="0" fillId="0" borderId="0" xfId="0" applyFont="1" applyFill="1" applyAlignment="1" applyProtection="1">
      <alignment horizontal="left" indent="1"/>
      <protection hidden="1"/>
    </xf>
    <xf numFmtId="0" fontId="0" fillId="0" borderId="0" xfId="0" applyFont="1" applyFill="1" applyProtection="1">
      <protection hidden="1"/>
    </xf>
    <xf numFmtId="0" fontId="15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Font="1" applyFill="1" applyBorder="1" applyAlignment="1" applyProtection="1">
      <alignment horizontal="left" indent="1"/>
      <protection hidden="1"/>
    </xf>
    <xf numFmtId="0" fontId="0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14" fillId="0" borderId="41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Alignment="1" applyProtection="1">
      <alignment horizontal="left" vertical="center" indent="1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13" fillId="0" borderId="40" xfId="0" applyFont="1" applyFill="1" applyBorder="1" applyAlignment="1" applyProtection="1">
      <alignment horizontal="center" vertical="center" wrapText="1"/>
      <protection hidden="1"/>
    </xf>
    <xf numFmtId="0" fontId="13" fillId="0" borderId="39" xfId="0" applyFont="1" applyFill="1" applyBorder="1" applyAlignment="1" applyProtection="1">
      <alignment horizontal="center" vertical="center" wrapText="1"/>
      <protection hidden="1"/>
    </xf>
    <xf numFmtId="0" fontId="13" fillId="0" borderId="42" xfId="0" applyFont="1" applyFill="1" applyBorder="1" applyAlignment="1" applyProtection="1">
      <alignment horizontal="center" vertical="center" wrapText="1"/>
      <protection hidden="1"/>
    </xf>
    <xf numFmtId="0" fontId="13" fillId="0" borderId="43" xfId="0" applyFont="1" applyFill="1" applyBorder="1" applyAlignment="1" applyProtection="1">
      <alignment horizontal="center" vertical="center" wrapText="1"/>
      <protection hidden="1"/>
    </xf>
    <xf numFmtId="0" fontId="13" fillId="0" borderId="38" xfId="0" applyFont="1" applyFill="1" applyBorder="1" applyAlignment="1" applyProtection="1">
      <alignment horizontal="center" vertical="center" wrapText="1"/>
      <protection hidden="1"/>
    </xf>
    <xf numFmtId="0" fontId="13" fillId="0" borderId="37" xfId="0" applyFont="1" applyFill="1" applyBorder="1" applyAlignment="1" applyProtection="1">
      <alignment horizontal="center" vertical="center" wrapText="1"/>
      <protection hidden="1"/>
    </xf>
    <xf numFmtId="0" fontId="12" fillId="0" borderId="36" xfId="0" applyFont="1" applyFill="1" applyBorder="1" applyAlignment="1" applyProtection="1">
      <alignment horizontal="center" vertical="center" wrapText="1"/>
      <protection hidden="1"/>
    </xf>
    <xf numFmtId="0" fontId="12" fillId="0" borderId="35" xfId="0" applyFont="1" applyFill="1" applyBorder="1" applyAlignment="1" applyProtection="1">
      <alignment horizontal="center" vertical="center" wrapText="1"/>
      <protection hidden="1"/>
    </xf>
    <xf numFmtId="0" fontId="12" fillId="0" borderId="34" xfId="0" applyFont="1" applyFill="1" applyBorder="1" applyAlignment="1" applyProtection="1">
      <alignment horizontal="center" vertical="center" wrapText="1"/>
      <protection hidden="1"/>
    </xf>
    <xf numFmtId="0" fontId="12" fillId="0" borderId="44" xfId="0" applyFont="1" applyFill="1" applyBorder="1" applyAlignment="1" applyProtection="1">
      <alignment horizontal="center" vertical="center" wrapText="1"/>
      <protection hidden="1"/>
    </xf>
    <xf numFmtId="0" fontId="12" fillId="0" borderId="33" xfId="0" applyFont="1" applyFill="1" applyBorder="1" applyAlignment="1" applyProtection="1">
      <alignment horizontal="center" vertical="center" wrapText="1"/>
      <protection hidden="1"/>
    </xf>
    <xf numFmtId="0" fontId="12" fillId="0" borderId="32" xfId="0" applyFont="1" applyFill="1" applyBorder="1" applyAlignment="1" applyProtection="1">
      <alignment horizontal="center" vertical="center" wrapText="1"/>
      <protection hidden="1"/>
    </xf>
    <xf numFmtId="0" fontId="11" fillId="0" borderId="12" xfId="0" applyFont="1" applyFill="1" applyBorder="1" applyAlignment="1" applyProtection="1">
      <alignment horizontal="left" vertical="center" wrapText="1"/>
      <protection hidden="1"/>
    </xf>
    <xf numFmtId="0" fontId="11" fillId="0" borderId="11" xfId="0" applyFont="1" applyFill="1" applyBorder="1" applyAlignment="1" applyProtection="1">
      <alignment horizontal="left" vertical="center" wrapText="1"/>
      <protection hidden="1"/>
    </xf>
    <xf numFmtId="0" fontId="11" fillId="0" borderId="10" xfId="0" applyFont="1" applyFill="1" applyBorder="1" applyAlignment="1" applyProtection="1">
      <alignment horizontal="left" vertical="center" wrapText="1"/>
      <protection hidden="1"/>
    </xf>
    <xf numFmtId="0" fontId="10" fillId="0" borderId="27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left" vertical="center" indent="1"/>
      <protection hidden="1"/>
    </xf>
    <xf numFmtId="0" fontId="5" fillId="0" borderId="25" xfId="0" applyFont="1" applyFill="1" applyBorder="1" applyAlignment="1" applyProtection="1">
      <alignment vertical="top" wrapText="1"/>
      <protection hidden="1"/>
    </xf>
    <xf numFmtId="0" fontId="5" fillId="0" borderId="24" xfId="0" applyFont="1" applyFill="1" applyBorder="1" applyAlignment="1" applyProtection="1">
      <alignment horizontal="left" vertical="top" wrapText="1" indent="1"/>
      <protection hidden="1"/>
    </xf>
    <xf numFmtId="0" fontId="9" fillId="0" borderId="31" xfId="0" applyFont="1" applyFill="1" applyBorder="1" applyAlignment="1" applyProtection="1">
      <alignment horizontal="center" vertical="top" wrapText="1"/>
      <protection hidden="1"/>
    </xf>
    <xf numFmtId="0" fontId="9" fillId="0" borderId="3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Alignment="1" applyProtection="1">
      <alignment horizontal="left" vertical="top"/>
      <protection hidden="1"/>
    </xf>
    <xf numFmtId="0" fontId="0" fillId="0" borderId="0" xfId="0" applyFont="1" applyFill="1" applyAlignment="1" applyProtection="1">
      <alignment vertical="top"/>
      <protection hidden="1"/>
    </xf>
    <xf numFmtId="0" fontId="7" fillId="0" borderId="24" xfId="0" applyFont="1" applyFill="1" applyBorder="1" applyAlignment="1" applyProtection="1">
      <alignment horizontal="left" vertical="top" wrapText="1" indent="1"/>
      <protection hidden="1"/>
    </xf>
    <xf numFmtId="0" fontId="9" fillId="0" borderId="22" xfId="0" applyFont="1" applyFill="1" applyBorder="1" applyAlignment="1" applyProtection="1">
      <alignment horizontal="center" vertical="top" wrapText="1"/>
      <protection hidden="1"/>
    </xf>
    <xf numFmtId="0" fontId="9" fillId="0" borderId="21" xfId="0" applyFont="1" applyFill="1" applyBorder="1" applyAlignment="1" applyProtection="1">
      <alignment horizontal="center" vertical="top" wrapText="1"/>
      <protection hidden="1"/>
    </xf>
    <xf numFmtId="0" fontId="5" fillId="0" borderId="16" xfId="0" applyFont="1" applyFill="1" applyBorder="1" applyAlignment="1" applyProtection="1">
      <alignment vertical="top" wrapText="1"/>
      <protection hidden="1"/>
    </xf>
    <xf numFmtId="0" fontId="9" fillId="0" borderId="29" xfId="0" applyFont="1" applyFill="1" applyBorder="1" applyAlignment="1" applyProtection="1">
      <alignment horizontal="center" vertical="top" wrapText="1"/>
      <protection hidden="1"/>
    </xf>
    <xf numFmtId="0" fontId="9" fillId="0" borderId="28" xfId="0" applyFont="1" applyFill="1" applyBorder="1" applyAlignment="1" applyProtection="1">
      <alignment horizontal="center" vertical="top" wrapText="1"/>
      <protection hidden="1"/>
    </xf>
    <xf numFmtId="0" fontId="11" fillId="0" borderId="12" xfId="0" applyFont="1" applyFill="1" applyBorder="1" applyAlignment="1" applyProtection="1">
      <alignment vertical="center" wrapText="1"/>
      <protection hidden="1"/>
    </xf>
    <xf numFmtId="0" fontId="11" fillId="0" borderId="11" xfId="0" applyFont="1" applyFill="1" applyBorder="1" applyAlignment="1" applyProtection="1">
      <alignment vertical="center" wrapText="1"/>
      <protection hidden="1"/>
    </xf>
    <xf numFmtId="0" fontId="11" fillId="0" borderId="10" xfId="0" applyFont="1" applyFill="1" applyBorder="1" applyAlignment="1" applyProtection="1">
      <alignment vertical="center" wrapText="1"/>
      <protection hidden="1"/>
    </xf>
    <xf numFmtId="0" fontId="5" fillId="0" borderId="25" xfId="0" applyFont="1" applyFill="1" applyBorder="1" applyAlignment="1" applyProtection="1">
      <alignment horizontal="left" vertical="top" wrapText="1" indent="1"/>
      <protection hidden="1"/>
    </xf>
    <xf numFmtId="0" fontId="5" fillId="0" borderId="48" xfId="0" applyFont="1" applyFill="1" applyBorder="1" applyAlignment="1" applyProtection="1">
      <alignment horizontal="left" vertical="top" wrapText="1" indent="1"/>
      <protection hidden="1"/>
    </xf>
    <xf numFmtId="0" fontId="5" fillId="0" borderId="16" xfId="0" applyFont="1" applyFill="1" applyBorder="1" applyAlignment="1" applyProtection="1">
      <alignment horizontal="left" vertical="top" wrapText="1" indent="1"/>
      <protection hidden="1"/>
    </xf>
    <xf numFmtId="0" fontId="18" fillId="0" borderId="11" xfId="0" applyFont="1" applyFill="1" applyBorder="1" applyAlignment="1" applyProtection="1">
      <alignment horizontal="center" vertical="center" wrapText="1"/>
      <protection hidden="1"/>
    </xf>
    <xf numFmtId="44" fontId="10" fillId="0" borderId="26" xfId="2" applyFont="1" applyFill="1" applyBorder="1" applyAlignment="1" applyProtection="1">
      <alignment vertical="center" wrapText="1"/>
      <protection hidden="1"/>
    </xf>
    <xf numFmtId="0" fontId="5" fillId="0" borderId="20" xfId="0" applyFont="1" applyFill="1" applyBorder="1" applyAlignment="1" applyProtection="1">
      <alignment horizontal="right" vertical="center" wrapText="1" indent="1"/>
      <protection hidden="1"/>
    </xf>
    <xf numFmtId="0" fontId="5" fillId="0" borderId="19" xfId="0" applyFont="1" applyFill="1" applyBorder="1" applyAlignment="1" applyProtection="1">
      <alignment horizontal="right" vertical="center" wrapText="1" indent="1"/>
      <protection hidden="1"/>
    </xf>
    <xf numFmtId="44" fontId="19" fillId="0" borderId="17" xfId="2" applyFont="1" applyFill="1" applyBorder="1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horizontal="right" vertical="center" wrapText="1"/>
      <protection hidden="1"/>
    </xf>
    <xf numFmtId="0" fontId="5" fillId="0" borderId="15" xfId="0" applyFont="1" applyFill="1" applyBorder="1" applyAlignment="1" applyProtection="1">
      <alignment horizontal="right" vertical="center" wrapText="1"/>
      <protection hidden="1"/>
    </xf>
    <xf numFmtId="0" fontId="5" fillId="0" borderId="15" xfId="0" applyFont="1" applyFill="1" applyBorder="1" applyAlignment="1" applyProtection="1">
      <alignment horizontal="right" vertical="center" wrapText="1"/>
      <protection hidden="1"/>
    </xf>
    <xf numFmtId="9" fontId="5" fillId="0" borderId="15" xfId="0" applyNumberFormat="1" applyFont="1" applyFill="1" applyBorder="1" applyAlignment="1" applyProtection="1">
      <alignment horizontal="left" vertical="center" wrapText="1"/>
      <protection hidden="1"/>
    </xf>
    <xf numFmtId="44" fontId="20" fillId="0" borderId="13" xfId="2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right" vertical="center" wrapText="1" indent="1"/>
      <protection hidden="1"/>
    </xf>
    <xf numFmtId="0" fontId="8" fillId="0" borderId="11" xfId="0" applyFont="1" applyFill="1" applyBorder="1" applyAlignment="1" applyProtection="1">
      <alignment horizontal="right" vertical="center" wrapText="1" indent="1"/>
      <protection hidden="1"/>
    </xf>
    <xf numFmtId="44" fontId="20" fillId="0" borderId="9" xfId="2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Alignment="1" applyProtection="1">
      <alignment vertical="top" wrapText="1"/>
      <protection hidden="1"/>
    </xf>
    <xf numFmtId="0" fontId="5" fillId="0" borderId="7" xfId="0" applyFont="1" applyFill="1" applyBorder="1" applyAlignment="1" applyProtection="1">
      <alignment vertical="top" wrapText="1"/>
      <protection hidden="1"/>
    </xf>
    <xf numFmtId="0" fontId="5" fillId="0" borderId="6" xfId="0" applyFont="1" applyFill="1" applyBorder="1" applyAlignment="1" applyProtection="1">
      <alignment vertical="top" wrapText="1"/>
      <protection hidden="1"/>
    </xf>
    <xf numFmtId="0" fontId="5" fillId="0" borderId="5" xfId="0" applyFont="1" applyFill="1" applyBorder="1" applyAlignment="1" applyProtection="1">
      <alignment vertical="top" wrapText="1"/>
      <protection hidden="1"/>
    </xf>
    <xf numFmtId="0" fontId="5" fillId="0" borderId="4" xfId="0" applyFont="1" applyFill="1" applyBorder="1" applyAlignment="1" applyProtection="1">
      <alignment vertical="top" wrapText="1"/>
      <protection hidden="1"/>
    </xf>
    <xf numFmtId="0" fontId="5" fillId="0" borderId="3" xfId="0" applyFont="1" applyFill="1" applyBorder="1" applyAlignment="1" applyProtection="1">
      <alignment vertical="top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 inden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 indent="1"/>
      <protection hidden="1"/>
    </xf>
    <xf numFmtId="0" fontId="2" fillId="0" borderId="2" xfId="0" applyFont="1" applyFill="1" applyBorder="1" applyProtection="1">
      <protection hidden="1"/>
    </xf>
    <xf numFmtId="0" fontId="2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justify" vertical="center"/>
      <protection hidden="1"/>
    </xf>
    <xf numFmtId="0" fontId="3" fillId="0" borderId="0" xfId="0" applyFont="1" applyAlignment="1" applyProtection="1">
      <alignment horizontal="justify" vertical="top"/>
      <protection hidden="1"/>
    </xf>
    <xf numFmtId="0" fontId="9" fillId="2" borderId="45" xfId="0" applyFont="1" applyFill="1" applyBorder="1" applyAlignment="1" applyProtection="1">
      <alignment horizontal="center" vertical="top" wrapText="1"/>
      <protection locked="0" hidden="1"/>
    </xf>
    <xf numFmtId="0" fontId="9" fillId="2" borderId="18" xfId="0" applyFont="1" applyFill="1" applyBorder="1" applyAlignment="1" applyProtection="1">
      <alignment horizontal="center" vertical="top" wrapText="1"/>
      <protection locked="0" hidden="1"/>
    </xf>
    <xf numFmtId="0" fontId="7" fillId="2" borderId="23" xfId="0" applyFont="1" applyFill="1" applyBorder="1" applyAlignment="1" applyProtection="1">
      <alignment horizontal="center" vertical="top" wrapText="1"/>
      <protection locked="0" hidden="1"/>
    </xf>
    <xf numFmtId="0" fontId="7" fillId="2" borderId="46" xfId="0" applyFont="1" applyFill="1" applyBorder="1" applyAlignment="1" applyProtection="1">
      <alignment horizontal="center" vertical="top" wrapText="1"/>
      <protection locked="0" hidden="1"/>
    </xf>
    <xf numFmtId="0" fontId="7" fillId="2" borderId="47" xfId="0" applyFont="1" applyFill="1" applyBorder="1" applyAlignment="1" applyProtection="1">
      <alignment horizontal="center" vertical="top" wrapText="1"/>
      <protection locked="0" hidden="1"/>
    </xf>
    <xf numFmtId="0" fontId="7" fillId="2" borderId="14" xfId="0" applyFont="1" applyFill="1" applyBorder="1" applyAlignment="1" applyProtection="1">
      <alignment horizontal="center" vertical="top" wrapText="1"/>
      <protection locked="0" hidden="1"/>
    </xf>
    <xf numFmtId="44" fontId="10" fillId="2" borderId="26" xfId="2" applyFont="1" applyFill="1" applyBorder="1" applyAlignment="1" applyProtection="1">
      <alignment vertical="center" wrapText="1"/>
      <protection locked="0" hidden="1"/>
    </xf>
    <xf numFmtId="0" fontId="5" fillId="2" borderId="24" xfId="0" applyFont="1" applyFill="1" applyBorder="1" applyAlignment="1" applyProtection="1">
      <alignment horizontal="center" vertical="top" wrapText="1"/>
      <protection locked="0" hidden="1"/>
    </xf>
    <xf numFmtId="44" fontId="7" fillId="2" borderId="49" xfId="2" applyFont="1" applyFill="1" applyBorder="1" applyAlignment="1" applyProtection="1">
      <alignment horizontal="center" vertical="top"/>
      <protection locked="0" hidden="1"/>
    </xf>
    <xf numFmtId="165" fontId="7" fillId="2" borderId="50" xfId="1" applyNumberFormat="1" applyFont="1" applyFill="1" applyBorder="1" applyAlignment="1" applyProtection="1">
      <alignment horizontal="center" vertical="top"/>
      <protection locked="0" hidden="1"/>
    </xf>
    <xf numFmtId="0" fontId="7" fillId="2" borderId="24" xfId="0" applyFont="1" applyFill="1" applyBorder="1" applyAlignment="1" applyProtection="1">
      <alignment horizontal="center" vertical="top" wrapText="1"/>
      <protection locked="0" hidden="1"/>
    </xf>
    <xf numFmtId="44" fontId="7" fillId="2" borderId="24" xfId="2" applyFont="1" applyFill="1" applyBorder="1" applyAlignment="1" applyProtection="1">
      <alignment horizontal="center" vertical="top"/>
      <protection locked="0" hidden="1"/>
    </xf>
    <xf numFmtId="165" fontId="7" fillId="2" borderId="51" xfId="1" applyNumberFormat="1" applyFont="1" applyFill="1" applyBorder="1" applyAlignment="1" applyProtection="1">
      <alignment horizontal="center" vertical="top"/>
      <protection locked="0" hidden="1"/>
    </xf>
    <xf numFmtId="44" fontId="5" fillId="2" borderId="52" xfId="2" applyFont="1" applyFill="1" applyBorder="1" applyAlignment="1" applyProtection="1">
      <alignment vertical="top"/>
      <protection locked="0" hidden="1"/>
    </xf>
    <xf numFmtId="165" fontId="5" fillId="2" borderId="53" xfId="1" applyNumberFormat="1" applyFont="1" applyFill="1" applyBorder="1" applyAlignment="1" applyProtection="1">
      <alignment vertical="top"/>
      <protection locked="0"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ont="1" applyFill="1" applyBorder="1" applyAlignment="1" applyProtection="1">
      <alignment horizontal="left" vertical="top" wrapText="1" indent="1"/>
      <protection locked="0" hidden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D&#193;VAC&#205;%20&#344;&#205;ZEN&#205;%20-%20E-ZAK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Komise"/>
      <sheetName val="Seznam"/>
      <sheetName val="Parametry VZ"/>
      <sheetName val="Osl. dodavatelé"/>
      <sheetName val="Seznam nabídek"/>
      <sheetName val="Prokol ON"/>
      <sheetName val="Zpráva"/>
      <sheetName val="Prezenčka"/>
      <sheetName val="ČP"/>
      <sheetName val="Kvalifikace"/>
      <sheetName val="Rozhodnutí"/>
      <sheetName val="Oznámení (2)"/>
      <sheetName val="Písemná zpráva"/>
      <sheetName val="Zrušení"/>
      <sheetName val="Oznámení (Zrušení)"/>
      <sheetName val="Vyloučení"/>
      <sheetName val="Titulka"/>
      <sheetName val="SIMULACE"/>
    </sheetNames>
    <sheetDataSet>
      <sheetData sheetId="0">
        <row r="4">
          <cell r="B4" t="str">
            <v>Dodávka učebních pomůcek pro o.v. Agropodnikání 41-41-M/01
Terénní užitkové vozidlo se sat. systémem a Technologií precizního zemědělství</v>
          </cell>
        </row>
        <row r="5">
          <cell r="B5" t="str">
            <v>VZ 2024004/EKO_P24V00000463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workbookViewId="0">
      <selection activeCell="D43" sqref="D43"/>
    </sheetView>
  </sheetViews>
  <sheetFormatPr defaultColWidth="9.109375" defaultRowHeight="14.4" x14ac:dyDescent="0.3"/>
  <cols>
    <col min="1" max="1" width="24.21875" style="3" customWidth="1"/>
    <col min="2" max="2" width="56" style="3" customWidth="1"/>
    <col min="3" max="3" width="26.5546875" style="3" customWidth="1"/>
    <col min="4" max="4" width="22.44140625" style="3" customWidth="1"/>
    <col min="5" max="5" width="5.109375" style="3" customWidth="1"/>
    <col min="6" max="6" width="17.5546875" style="3" customWidth="1"/>
    <col min="7" max="7" width="33.33203125" style="2" customWidth="1"/>
    <col min="8" max="16384" width="9.109375" style="3"/>
  </cols>
  <sheetData>
    <row r="1" spans="1:7" ht="24.75" customHeight="1" x14ac:dyDescent="0.3">
      <c r="A1" s="1" t="str">
        <f>CONCATENATE("Příloha č. 4 k ZD - Technická specifikace k ",A5)</f>
        <v>Příloha č. 4 k ZD - Technická specifikace k VZ 2024004/EKO_P24V00000463</v>
      </c>
      <c r="B1" s="1"/>
      <c r="C1" s="1"/>
      <c r="D1" s="1"/>
      <c r="E1" s="1"/>
      <c r="F1" s="1"/>
    </row>
    <row r="2" spans="1:7" s="6" customFormat="1" ht="31.8" customHeight="1" x14ac:dyDescent="0.55000000000000004">
      <c r="A2" s="4" t="s">
        <v>20</v>
      </c>
      <c r="B2" s="4"/>
      <c r="C2" s="4"/>
      <c r="D2" s="4"/>
      <c r="E2" s="4"/>
      <c r="F2" s="4"/>
      <c r="G2" s="5"/>
    </row>
    <row r="3" spans="1:7" s="9" customFormat="1" ht="19.5" customHeight="1" x14ac:dyDescent="0.3">
      <c r="A3" s="7" t="s">
        <v>19</v>
      </c>
      <c r="B3" s="7"/>
      <c r="C3" s="7"/>
      <c r="D3" s="7"/>
      <c r="E3" s="7"/>
      <c r="F3" s="7"/>
      <c r="G3" s="8"/>
    </row>
    <row r="4" spans="1:7" s="9" customFormat="1" ht="54.75" customHeight="1" x14ac:dyDescent="0.3">
      <c r="A4" s="10" t="str">
        <f>[1]DATA!B4</f>
        <v>Dodávka učebních pomůcek pro o.v. Agropodnikání 41-41-M/01
Terénní užitkové vozidlo se sat. systémem a Technologií precizního zemědělství</v>
      </c>
      <c r="B4" s="10"/>
      <c r="C4" s="10"/>
      <c r="D4" s="10"/>
      <c r="E4" s="10"/>
      <c r="F4" s="10"/>
      <c r="G4" s="8"/>
    </row>
    <row r="5" spans="1:7" s="13" customFormat="1" ht="28.5" customHeight="1" thickBot="1" x14ac:dyDescent="0.35">
      <c r="A5" s="11" t="str">
        <f>[1]DATA!B5</f>
        <v>VZ 2024004/EKO_P24V00000463</v>
      </c>
      <c r="B5" s="11"/>
      <c r="C5" s="11"/>
      <c r="D5" s="11"/>
      <c r="E5" s="11"/>
      <c r="F5" s="11"/>
      <c r="G5" s="12"/>
    </row>
    <row r="6" spans="1:7" ht="30.75" customHeight="1" thickTop="1" x14ac:dyDescent="0.3">
      <c r="A6" s="14" t="s">
        <v>18</v>
      </c>
      <c r="B6" s="15" t="s">
        <v>17</v>
      </c>
      <c r="C6" s="16" t="s">
        <v>16</v>
      </c>
      <c r="D6" s="17"/>
      <c r="E6" s="18" t="s">
        <v>22</v>
      </c>
      <c r="F6" s="19" t="s">
        <v>15</v>
      </c>
    </row>
    <row r="7" spans="1:7" ht="10.5" customHeight="1" thickBot="1" x14ac:dyDescent="0.35">
      <c r="A7" s="20" t="s">
        <v>14</v>
      </c>
      <c r="B7" s="21" t="s">
        <v>13</v>
      </c>
      <c r="C7" s="22" t="s">
        <v>12</v>
      </c>
      <c r="D7" s="23"/>
      <c r="E7" s="24" t="s">
        <v>11</v>
      </c>
      <c r="F7" s="25" t="s">
        <v>10</v>
      </c>
    </row>
    <row r="8" spans="1:7" s="13" customFormat="1" ht="24" customHeight="1" thickBot="1" x14ac:dyDescent="0.35">
      <c r="A8" s="26" t="s">
        <v>23</v>
      </c>
      <c r="B8" s="27"/>
      <c r="C8" s="27"/>
      <c r="D8" s="28"/>
      <c r="E8" s="29">
        <v>1</v>
      </c>
      <c r="F8" s="83">
        <v>0</v>
      </c>
      <c r="G8" s="30"/>
    </row>
    <row r="9" spans="1:7" s="36" customFormat="1" x14ac:dyDescent="0.3">
      <c r="A9" s="31" t="s">
        <v>24</v>
      </c>
      <c r="B9" s="32" t="s">
        <v>25</v>
      </c>
      <c r="C9" s="77"/>
      <c r="D9" s="78"/>
      <c r="E9" s="33"/>
      <c r="F9" s="34"/>
      <c r="G9" s="35"/>
    </row>
    <row r="10" spans="1:7" s="36" customFormat="1" ht="16.2" x14ac:dyDescent="0.3">
      <c r="A10" s="31" t="s">
        <v>26</v>
      </c>
      <c r="B10" s="37" t="s">
        <v>27</v>
      </c>
      <c r="C10" s="79"/>
      <c r="D10" s="80"/>
      <c r="E10" s="38"/>
      <c r="F10" s="39"/>
      <c r="G10" s="35"/>
    </row>
    <row r="11" spans="1:7" s="36" customFormat="1" x14ac:dyDescent="0.3">
      <c r="A11" s="31" t="s">
        <v>28</v>
      </c>
      <c r="B11" s="32">
        <v>3</v>
      </c>
      <c r="C11" s="79"/>
      <c r="D11" s="80"/>
      <c r="E11" s="38"/>
      <c r="F11" s="39"/>
      <c r="G11" s="35"/>
    </row>
    <row r="12" spans="1:7" s="36" customFormat="1" x14ac:dyDescent="0.3">
      <c r="A12" s="31" t="s">
        <v>29</v>
      </c>
      <c r="B12" s="32" t="s">
        <v>30</v>
      </c>
      <c r="C12" s="79"/>
      <c r="D12" s="80"/>
      <c r="E12" s="38"/>
      <c r="F12" s="39"/>
      <c r="G12" s="35"/>
    </row>
    <row r="13" spans="1:7" s="36" customFormat="1" x14ac:dyDescent="0.3">
      <c r="A13" s="31" t="s">
        <v>31</v>
      </c>
      <c r="B13" s="32" t="s">
        <v>32</v>
      </c>
      <c r="C13" s="79"/>
      <c r="D13" s="80"/>
      <c r="E13" s="38"/>
      <c r="F13" s="39"/>
      <c r="G13" s="35"/>
    </row>
    <row r="14" spans="1:7" s="36" customFormat="1" x14ac:dyDescent="0.3">
      <c r="A14" s="31" t="s">
        <v>33</v>
      </c>
      <c r="B14" s="32" t="s">
        <v>34</v>
      </c>
      <c r="C14" s="79"/>
      <c r="D14" s="80"/>
      <c r="E14" s="38"/>
      <c r="F14" s="39"/>
      <c r="G14" s="35"/>
    </row>
    <row r="15" spans="1:7" s="36" customFormat="1" x14ac:dyDescent="0.3">
      <c r="A15" s="31" t="s">
        <v>35</v>
      </c>
      <c r="B15" s="37" t="s">
        <v>36</v>
      </c>
      <c r="C15" s="79"/>
      <c r="D15" s="80"/>
      <c r="E15" s="38"/>
      <c r="F15" s="39"/>
      <c r="G15" s="35"/>
    </row>
    <row r="16" spans="1:7" s="36" customFormat="1" x14ac:dyDescent="0.3">
      <c r="A16" s="31" t="s">
        <v>37</v>
      </c>
      <c r="B16" s="32" t="s">
        <v>38</v>
      </c>
      <c r="C16" s="79"/>
      <c r="D16" s="80"/>
      <c r="E16" s="38"/>
      <c r="F16" s="39"/>
      <c r="G16" s="35"/>
    </row>
    <row r="17" spans="1:7" s="36" customFormat="1" x14ac:dyDescent="0.3">
      <c r="A17" s="31" t="s">
        <v>39</v>
      </c>
      <c r="B17" s="32" t="s">
        <v>40</v>
      </c>
      <c r="C17" s="79"/>
      <c r="D17" s="80"/>
      <c r="E17" s="38"/>
      <c r="F17" s="39"/>
      <c r="G17" s="35"/>
    </row>
    <row r="18" spans="1:7" s="36" customFormat="1" x14ac:dyDescent="0.3">
      <c r="A18" s="31" t="s">
        <v>41</v>
      </c>
      <c r="B18" s="32" t="s">
        <v>42</v>
      </c>
      <c r="C18" s="79"/>
      <c r="D18" s="80"/>
      <c r="E18" s="38"/>
      <c r="F18" s="39"/>
      <c r="G18" s="35"/>
    </row>
    <row r="19" spans="1:7" s="36" customFormat="1" ht="27.6" x14ac:dyDescent="0.3">
      <c r="A19" s="31" t="s">
        <v>43</v>
      </c>
      <c r="B19" s="32" t="s">
        <v>44</v>
      </c>
      <c r="C19" s="79"/>
      <c r="D19" s="80"/>
      <c r="E19" s="38"/>
      <c r="F19" s="39"/>
      <c r="G19" s="35"/>
    </row>
    <row r="20" spans="1:7" s="36" customFormat="1" ht="27.6" x14ac:dyDescent="0.3">
      <c r="A20" s="31" t="s">
        <v>45</v>
      </c>
      <c r="B20" s="32" t="s">
        <v>46</v>
      </c>
      <c r="C20" s="79"/>
      <c r="D20" s="80"/>
      <c r="E20" s="38"/>
      <c r="F20" s="39"/>
      <c r="G20" s="35"/>
    </row>
    <row r="21" spans="1:7" s="36" customFormat="1" x14ac:dyDescent="0.3">
      <c r="A21" s="31" t="s">
        <v>47</v>
      </c>
      <c r="B21" s="32" t="s">
        <v>48</v>
      </c>
      <c r="C21" s="79"/>
      <c r="D21" s="80"/>
      <c r="E21" s="38"/>
      <c r="F21" s="39"/>
      <c r="G21" s="35"/>
    </row>
    <row r="22" spans="1:7" s="36" customFormat="1" x14ac:dyDescent="0.3">
      <c r="A22" s="31" t="s">
        <v>49</v>
      </c>
      <c r="B22" s="32" t="s">
        <v>50</v>
      </c>
      <c r="C22" s="79"/>
      <c r="D22" s="80"/>
      <c r="E22" s="38"/>
      <c r="F22" s="39"/>
      <c r="G22" s="35"/>
    </row>
    <row r="23" spans="1:7" s="36" customFormat="1" ht="27.6" x14ac:dyDescent="0.3">
      <c r="A23" s="31" t="s">
        <v>51</v>
      </c>
      <c r="B23" s="32" t="s">
        <v>52</v>
      </c>
      <c r="C23" s="79"/>
      <c r="D23" s="80"/>
      <c r="E23" s="38"/>
      <c r="F23" s="39"/>
      <c r="G23" s="35"/>
    </row>
    <row r="24" spans="1:7" s="36" customFormat="1" ht="27.6" x14ac:dyDescent="0.3">
      <c r="A24" s="31" t="s">
        <v>53</v>
      </c>
      <c r="B24" s="32" t="s">
        <v>54</v>
      </c>
      <c r="C24" s="79"/>
      <c r="D24" s="80"/>
      <c r="E24" s="38"/>
      <c r="F24" s="39"/>
      <c r="G24" s="35"/>
    </row>
    <row r="25" spans="1:7" s="36" customFormat="1" x14ac:dyDescent="0.3">
      <c r="A25" s="31" t="s">
        <v>55</v>
      </c>
      <c r="B25" s="32" t="s">
        <v>56</v>
      </c>
      <c r="C25" s="79"/>
      <c r="D25" s="80"/>
      <c r="E25" s="38"/>
      <c r="F25" s="39"/>
      <c r="G25" s="35"/>
    </row>
    <row r="26" spans="1:7" s="36" customFormat="1" x14ac:dyDescent="0.3">
      <c r="A26" s="31" t="s">
        <v>57</v>
      </c>
      <c r="B26" s="32" t="s">
        <v>58</v>
      </c>
      <c r="C26" s="79"/>
      <c r="D26" s="80"/>
      <c r="E26" s="38"/>
      <c r="F26" s="39"/>
      <c r="G26" s="35"/>
    </row>
    <row r="27" spans="1:7" s="36" customFormat="1" ht="69" x14ac:dyDescent="0.3">
      <c r="A27" s="31" t="s">
        <v>59</v>
      </c>
      <c r="B27" s="32" t="s">
        <v>60</v>
      </c>
      <c r="C27" s="79"/>
      <c r="D27" s="80"/>
      <c r="E27" s="38"/>
      <c r="F27" s="39"/>
      <c r="G27" s="35"/>
    </row>
    <row r="28" spans="1:7" s="36" customFormat="1" x14ac:dyDescent="0.3">
      <c r="A28" s="31" t="s">
        <v>61</v>
      </c>
      <c r="B28" s="32" t="s">
        <v>62</v>
      </c>
      <c r="C28" s="79"/>
      <c r="D28" s="80"/>
      <c r="E28" s="38"/>
      <c r="F28" s="39"/>
      <c r="G28" s="35"/>
    </row>
    <row r="29" spans="1:7" s="36" customFormat="1" ht="16.2" x14ac:dyDescent="0.3">
      <c r="A29" s="31" t="s">
        <v>63</v>
      </c>
      <c r="B29" s="37" t="s">
        <v>64</v>
      </c>
      <c r="C29" s="79"/>
      <c r="D29" s="80"/>
      <c r="E29" s="38"/>
      <c r="F29" s="39"/>
      <c r="G29" s="35"/>
    </row>
    <row r="30" spans="1:7" s="36" customFormat="1" x14ac:dyDescent="0.3">
      <c r="A30" s="31" t="s">
        <v>65</v>
      </c>
      <c r="B30" s="37" t="s">
        <v>66</v>
      </c>
      <c r="C30" s="79"/>
      <c r="D30" s="80"/>
      <c r="E30" s="38"/>
      <c r="F30" s="39"/>
      <c r="G30" s="35"/>
    </row>
    <row r="31" spans="1:7" s="36" customFormat="1" x14ac:dyDescent="0.3">
      <c r="A31" s="31" t="s">
        <v>67</v>
      </c>
      <c r="B31" s="37" t="s">
        <v>68</v>
      </c>
      <c r="C31" s="79"/>
      <c r="D31" s="80"/>
      <c r="E31" s="38"/>
      <c r="F31" s="39"/>
      <c r="G31" s="35"/>
    </row>
    <row r="32" spans="1:7" s="36" customFormat="1" x14ac:dyDescent="0.3">
      <c r="A32" s="31" t="s">
        <v>69</v>
      </c>
      <c r="B32" s="37" t="s">
        <v>70</v>
      </c>
      <c r="C32" s="79"/>
      <c r="D32" s="80"/>
      <c r="E32" s="38"/>
      <c r="F32" s="39"/>
      <c r="G32" s="35"/>
    </row>
    <row r="33" spans="1:8" s="36" customFormat="1" x14ac:dyDescent="0.3">
      <c r="A33" s="31" t="s">
        <v>71</v>
      </c>
      <c r="B33" s="32" t="s">
        <v>72</v>
      </c>
      <c r="C33" s="79"/>
      <c r="D33" s="80"/>
      <c r="E33" s="38"/>
      <c r="F33" s="39"/>
      <c r="G33" s="35"/>
    </row>
    <row r="34" spans="1:8" s="36" customFormat="1" x14ac:dyDescent="0.3">
      <c r="A34" s="31" t="s">
        <v>73</v>
      </c>
      <c r="B34" s="32" t="s">
        <v>74</v>
      </c>
      <c r="C34" s="79"/>
      <c r="D34" s="80"/>
      <c r="E34" s="38"/>
      <c r="F34" s="39"/>
      <c r="G34" s="35"/>
    </row>
    <row r="35" spans="1:8" s="36" customFormat="1" ht="42" thickBot="1" x14ac:dyDescent="0.35">
      <c r="A35" s="40" t="s">
        <v>9</v>
      </c>
      <c r="B35" s="32" t="s">
        <v>75</v>
      </c>
      <c r="C35" s="81"/>
      <c r="D35" s="82"/>
      <c r="E35" s="41"/>
      <c r="F35" s="42"/>
      <c r="G35" s="35"/>
    </row>
    <row r="36" spans="1:8" s="13" customFormat="1" ht="24" customHeight="1" thickBot="1" x14ac:dyDescent="0.35">
      <c r="A36" s="43" t="s">
        <v>76</v>
      </c>
      <c r="B36" s="44"/>
      <c r="C36" s="44"/>
      <c r="D36" s="45"/>
      <c r="E36" s="29">
        <v>1</v>
      </c>
      <c r="F36" s="83">
        <v>0</v>
      </c>
      <c r="G36" s="30"/>
    </row>
    <row r="37" spans="1:8" s="36" customFormat="1" ht="55.2" x14ac:dyDescent="0.3">
      <c r="A37" s="46" t="s">
        <v>77</v>
      </c>
      <c r="B37" s="32" t="s">
        <v>78</v>
      </c>
      <c r="C37" s="77"/>
      <c r="D37" s="78"/>
      <c r="E37" s="33"/>
      <c r="F37" s="34"/>
      <c r="G37" s="35"/>
    </row>
    <row r="38" spans="1:8" s="36" customFormat="1" ht="30" customHeight="1" x14ac:dyDescent="0.3">
      <c r="A38" s="46" t="s">
        <v>79</v>
      </c>
      <c r="B38" s="32" t="s">
        <v>80</v>
      </c>
      <c r="C38" s="79"/>
      <c r="D38" s="80"/>
      <c r="E38" s="38"/>
      <c r="F38" s="39"/>
      <c r="G38" s="35"/>
    </row>
    <row r="39" spans="1:8" s="36" customFormat="1" ht="27.6" x14ac:dyDescent="0.3">
      <c r="A39" s="46" t="s">
        <v>81</v>
      </c>
      <c r="B39" s="32" t="s">
        <v>82</v>
      </c>
      <c r="C39" s="79"/>
      <c r="D39" s="80"/>
      <c r="E39" s="38"/>
      <c r="F39" s="39"/>
      <c r="G39" s="35"/>
    </row>
    <row r="40" spans="1:8" s="36" customFormat="1" ht="27.6" x14ac:dyDescent="0.3">
      <c r="A40" s="47" t="s">
        <v>83</v>
      </c>
      <c r="B40" s="32" t="s">
        <v>84</v>
      </c>
      <c r="C40" s="79"/>
      <c r="D40" s="80"/>
      <c r="E40" s="38"/>
      <c r="F40" s="39"/>
      <c r="G40" s="35"/>
    </row>
    <row r="41" spans="1:8" s="36" customFormat="1" ht="28.2" thickBot="1" x14ac:dyDescent="0.35">
      <c r="A41" s="48" t="s">
        <v>9</v>
      </c>
      <c r="B41" s="32" t="s">
        <v>85</v>
      </c>
      <c r="C41" s="81"/>
      <c r="D41" s="82"/>
      <c r="E41" s="41"/>
      <c r="F41" s="42"/>
      <c r="G41" s="35"/>
    </row>
    <row r="42" spans="1:8" s="13" customFormat="1" ht="24" customHeight="1" thickBot="1" x14ac:dyDescent="0.35">
      <c r="A42" s="43" t="s">
        <v>86</v>
      </c>
      <c r="B42" s="44"/>
      <c r="C42" s="49" t="s">
        <v>87</v>
      </c>
      <c r="D42" s="49" t="s">
        <v>88</v>
      </c>
      <c r="E42" s="29">
        <v>1</v>
      </c>
      <c r="F42" s="50">
        <f>C43*D43+C44*D44+C45*D45+C46*D46</f>
        <v>0</v>
      </c>
      <c r="G42" s="30"/>
    </row>
    <row r="43" spans="1:8" s="36" customFormat="1" x14ac:dyDescent="0.3">
      <c r="A43" s="46" t="s">
        <v>89</v>
      </c>
      <c r="B43" s="84"/>
      <c r="C43" s="85">
        <v>0</v>
      </c>
      <c r="D43" s="86">
        <v>1</v>
      </c>
      <c r="E43" s="33"/>
      <c r="F43" s="34"/>
      <c r="G43" s="35"/>
      <c r="H43" s="13"/>
    </row>
    <row r="44" spans="1:8" s="36" customFormat="1" x14ac:dyDescent="0.3">
      <c r="A44" s="46" t="s">
        <v>90</v>
      </c>
      <c r="B44" s="87"/>
      <c r="C44" s="88">
        <v>0</v>
      </c>
      <c r="D44" s="89">
        <v>1</v>
      </c>
      <c r="E44" s="38"/>
      <c r="F44" s="39"/>
      <c r="G44" s="35"/>
    </row>
    <row r="45" spans="1:8" s="36" customFormat="1" x14ac:dyDescent="0.3">
      <c r="A45" s="46" t="s">
        <v>91</v>
      </c>
      <c r="B45" s="84"/>
      <c r="C45" s="88">
        <v>0</v>
      </c>
      <c r="D45" s="89">
        <v>1</v>
      </c>
      <c r="E45" s="38"/>
      <c r="F45" s="39"/>
      <c r="G45" s="35"/>
    </row>
    <row r="46" spans="1:8" s="36" customFormat="1" ht="15" thickBot="1" x14ac:dyDescent="0.35">
      <c r="A46" s="48" t="s">
        <v>91</v>
      </c>
      <c r="B46" s="84"/>
      <c r="C46" s="90">
        <v>0</v>
      </c>
      <c r="D46" s="91">
        <v>1</v>
      </c>
      <c r="E46" s="41"/>
      <c r="F46" s="42"/>
      <c r="G46" s="35"/>
    </row>
    <row r="47" spans="1:8" s="13" customFormat="1" ht="18" customHeight="1" x14ac:dyDescent="0.3">
      <c r="A47" s="51" t="s">
        <v>8</v>
      </c>
      <c r="B47" s="52"/>
      <c r="C47" s="52"/>
      <c r="D47" s="52"/>
      <c r="E47" s="52"/>
      <c r="F47" s="53">
        <f>SUM(F42,F36,F8)</f>
        <v>0</v>
      </c>
      <c r="G47" s="30"/>
    </row>
    <row r="48" spans="1:8" s="13" customFormat="1" ht="18" customHeight="1" thickBot="1" x14ac:dyDescent="0.35">
      <c r="A48" s="54" t="s">
        <v>7</v>
      </c>
      <c r="B48" s="55"/>
      <c r="C48" s="55"/>
      <c r="D48" s="56"/>
      <c r="E48" s="57">
        <v>0.21</v>
      </c>
      <c r="F48" s="58">
        <f>F47*E48</f>
        <v>0</v>
      </c>
      <c r="G48" s="30"/>
    </row>
    <row r="49" spans="1:7" s="13" customFormat="1" ht="18" customHeight="1" thickBot="1" x14ac:dyDescent="0.35">
      <c r="A49" s="59" t="s">
        <v>6</v>
      </c>
      <c r="B49" s="60"/>
      <c r="C49" s="60"/>
      <c r="D49" s="60"/>
      <c r="E49" s="60"/>
      <c r="F49" s="61">
        <f>SUM(F47:F48)</f>
        <v>0</v>
      </c>
      <c r="G49" s="30"/>
    </row>
    <row r="50" spans="1:7" ht="18" customHeight="1" x14ac:dyDescent="0.3">
      <c r="A50" s="62" t="s">
        <v>5</v>
      </c>
      <c r="B50" s="63"/>
      <c r="C50" s="63"/>
      <c r="D50" s="63"/>
      <c r="E50" s="63"/>
      <c r="F50" s="64"/>
    </row>
    <row r="51" spans="1:7" ht="18" customHeight="1" thickBot="1" x14ac:dyDescent="0.35">
      <c r="A51" s="65" t="s">
        <v>4</v>
      </c>
      <c r="B51" s="66"/>
      <c r="C51" s="66"/>
      <c r="D51" s="66"/>
      <c r="E51" s="66"/>
      <c r="F51" s="67"/>
    </row>
    <row r="52" spans="1:7" ht="15" thickTop="1" x14ac:dyDescent="0.3">
      <c r="A52" s="68"/>
    </row>
    <row r="53" spans="1:7" x14ac:dyDescent="0.3">
      <c r="A53" s="69" t="s">
        <v>94</v>
      </c>
    </row>
    <row r="54" spans="1:7" ht="15.75" customHeight="1" x14ac:dyDescent="0.3">
      <c r="A54" s="70" t="s">
        <v>95</v>
      </c>
      <c r="B54" s="92"/>
      <c r="C54" s="92"/>
      <c r="D54" s="92"/>
      <c r="E54" s="92"/>
      <c r="F54" s="92"/>
    </row>
    <row r="55" spans="1:7" ht="15.75" customHeight="1" x14ac:dyDescent="0.3">
      <c r="A55" s="70" t="s">
        <v>3</v>
      </c>
      <c r="B55" s="92"/>
      <c r="C55" s="92"/>
      <c r="D55" s="92"/>
      <c r="E55" s="92"/>
      <c r="F55" s="92"/>
    </row>
    <row r="56" spans="1:7" ht="15.75" customHeight="1" x14ac:dyDescent="0.3">
      <c r="A56" s="70" t="s">
        <v>2</v>
      </c>
      <c r="B56" s="92"/>
      <c r="C56" s="92"/>
      <c r="D56" s="92"/>
      <c r="E56" s="92"/>
      <c r="F56" s="92"/>
    </row>
    <row r="57" spans="1:7" ht="15.75" customHeight="1" x14ac:dyDescent="0.3">
      <c r="A57" s="70" t="s">
        <v>1</v>
      </c>
      <c r="B57" s="92"/>
      <c r="C57" s="92"/>
      <c r="D57" s="92"/>
      <c r="E57" s="92"/>
      <c r="F57" s="92"/>
    </row>
    <row r="58" spans="1:7" ht="15.75" customHeight="1" x14ac:dyDescent="0.3">
      <c r="A58" s="70"/>
      <c r="B58" s="71"/>
      <c r="C58" s="71"/>
      <c r="D58" s="71"/>
      <c r="E58" s="71"/>
      <c r="F58" s="71"/>
    </row>
    <row r="59" spans="1:7" ht="15.75" customHeight="1" x14ac:dyDescent="0.3">
      <c r="A59" s="72" t="s">
        <v>21</v>
      </c>
      <c r="B59" s="72"/>
      <c r="C59" s="72"/>
      <c r="D59" s="72"/>
      <c r="E59" s="72"/>
      <c r="F59" s="72"/>
    </row>
    <row r="60" spans="1:7" ht="15.75" customHeight="1" x14ac:dyDescent="0.3">
      <c r="A60" s="70"/>
      <c r="B60" s="71"/>
      <c r="C60" s="71"/>
      <c r="D60" s="71"/>
      <c r="E60" s="71"/>
      <c r="F60" s="71"/>
    </row>
    <row r="61" spans="1:7" ht="36" customHeight="1" x14ac:dyDescent="0.3">
      <c r="A61" s="93" t="s">
        <v>92</v>
      </c>
      <c r="B61" s="93"/>
      <c r="C61" s="73"/>
      <c r="D61" s="73"/>
      <c r="E61" s="73"/>
      <c r="F61" s="73"/>
    </row>
    <row r="62" spans="1:7" x14ac:dyDescent="0.3">
      <c r="C62" s="74" t="s">
        <v>93</v>
      </c>
      <c r="D62" s="74"/>
      <c r="E62" s="74"/>
      <c r="F62" s="74"/>
    </row>
    <row r="64" spans="1:7" x14ac:dyDescent="0.3">
      <c r="A64" s="75" t="s">
        <v>0</v>
      </c>
    </row>
    <row r="65" spans="1:6" s="2" customFormat="1" ht="29.25" customHeight="1" x14ac:dyDescent="0.3">
      <c r="A65" s="76" t="s">
        <v>96</v>
      </c>
      <c r="B65" s="76"/>
      <c r="C65" s="76"/>
      <c r="D65" s="76"/>
      <c r="E65" s="76"/>
      <c r="F65" s="76"/>
    </row>
    <row r="71" spans="1:6" s="2" customFormat="1" x14ac:dyDescent="0.3">
      <c r="A71" s="6"/>
      <c r="B71" s="6"/>
      <c r="C71" s="3"/>
      <c r="D71" s="3"/>
      <c r="E71" s="3"/>
      <c r="F71" s="3"/>
    </row>
  </sheetData>
  <sheetProtection algorithmName="SHA-512" hashValue="nohUk15PrTWgA5retwGCd009+38cD6b09+5+EOntJ4wS9VVLe6fRGUc3ZVTVLocwjHaa6eqEt02tJxtfDVxgjw==" saltValue="SLlN4zkO0AqpgpY1GYLpMw==" spinCount="100000" sheet="1" objects="1" scenarios="1" selectLockedCells="1"/>
  <mergeCells count="58">
    <mergeCell ref="A61:B61"/>
    <mergeCell ref="C62:F62"/>
    <mergeCell ref="A65:F65"/>
    <mergeCell ref="A51:F51"/>
    <mergeCell ref="B54:F54"/>
    <mergeCell ref="B55:F55"/>
    <mergeCell ref="B56:F56"/>
    <mergeCell ref="B57:F57"/>
    <mergeCell ref="A59:F59"/>
    <mergeCell ref="A42:B42"/>
    <mergeCell ref="E43:F46"/>
    <mergeCell ref="A47:E47"/>
    <mergeCell ref="A48:C48"/>
    <mergeCell ref="A49:E49"/>
    <mergeCell ref="A50:F50"/>
    <mergeCell ref="C34:D34"/>
    <mergeCell ref="C35:D35"/>
    <mergeCell ref="A36:D36"/>
    <mergeCell ref="C37:D37"/>
    <mergeCell ref="E37:F41"/>
    <mergeCell ref="C38:D38"/>
    <mergeCell ref="C39:D39"/>
    <mergeCell ref="C40:D40"/>
    <mergeCell ref="C41:D41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C7:D7"/>
    <mergeCell ref="A8:D8"/>
    <mergeCell ref="C9:D9"/>
    <mergeCell ref="E9:F35"/>
    <mergeCell ref="C10:D10"/>
    <mergeCell ref="C11:D11"/>
    <mergeCell ref="C12:D12"/>
    <mergeCell ref="C13:D13"/>
    <mergeCell ref="C14:D14"/>
    <mergeCell ref="C15:D15"/>
    <mergeCell ref="A1:F1"/>
    <mergeCell ref="A2:F2"/>
    <mergeCell ref="A3:F3"/>
    <mergeCell ref="A4:F4"/>
    <mergeCell ref="A5:F5"/>
    <mergeCell ref="C6:D6"/>
  </mergeCells>
  <printOptions horizontalCentered="1"/>
  <pageMargins left="0.59055118110236227" right="0.59055118110236227" top="0.11811023622047245" bottom="0.19685039370078741" header="0.11811023622047245" footer="0.19685039370078741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6D14D511813B449F4F94EE6EEA9046" ma:contentTypeVersion="13" ma:contentTypeDescription="Create a new document." ma:contentTypeScope="" ma:versionID="527040b9a1c2ac1a3f29ab9082f2db72">
  <xsd:schema xmlns:xsd="http://www.w3.org/2001/XMLSchema" xmlns:xs="http://www.w3.org/2001/XMLSchema" xmlns:p="http://schemas.microsoft.com/office/2006/metadata/properties" xmlns:ns3="2e6bd7d1-9733-48de-85e7-c7668599dc26" xmlns:ns4="001025bf-b52b-44d7-b1f4-c980a35f99bf" targetNamespace="http://schemas.microsoft.com/office/2006/metadata/properties" ma:root="true" ma:fieldsID="d01ac32a7eb3a392a5170f040c178c1f" ns3:_="" ns4:_="">
    <xsd:import namespace="2e6bd7d1-9733-48de-85e7-c7668599dc26"/>
    <xsd:import namespace="001025bf-b52b-44d7-b1f4-c980a35f99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bd7d1-9733-48de-85e7-c7668599d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025bf-b52b-44d7-b1f4-c980a35f99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975CB7-79FF-483F-BD77-D0133C2A75C9}">
  <ds:schemaRefs>
    <ds:schemaRef ds:uri="http://purl.org/dc/terms/"/>
    <ds:schemaRef ds:uri="2e6bd7d1-9733-48de-85e7-c7668599dc26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01025bf-b52b-44d7-b1f4-c980a35f99b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4A4FAF-34F3-4987-B741-DF72357F05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704EBD-0D0B-45B0-8D68-DBE6FA4FB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6bd7d1-9733-48de-85e7-c7668599dc26"/>
    <ds:schemaRef ds:uri="001025bf-b52b-44d7-b1f4-c980a35f99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Parametry VZ (2)</vt:lpstr>
      <vt:lpstr>'Parametry VZ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</dc:creator>
  <cp:lastModifiedBy>Admin</cp:lastModifiedBy>
  <cp:lastPrinted>2022-06-22T12:56:13Z</cp:lastPrinted>
  <dcterms:created xsi:type="dcterms:W3CDTF">2022-06-17T11:32:14Z</dcterms:created>
  <dcterms:modified xsi:type="dcterms:W3CDTF">2024-05-31T07:58:02Z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0x010100656D14D511813B449F4F94EE6EEA9046</vt:lpwstr>
  </property>
</Properties>
</file>