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\Doprava ŽP - Černošín červen\Zadávací dokumentace\"/>
    </mc:Choice>
  </mc:AlternateContent>
  <xr:revisionPtr revIDLastSave="0" documentId="13_ncr:1_{9545DDD9-DC1C-4B54-AC3A-536FBA71EED6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Karlovarsko – Sokolovsko" sheetId="1" r:id="rId1"/>
    <sheet name="Chebsko – Mariánskolázeňsko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4" l="1"/>
  <c r="J6" i="4"/>
  <c r="J5" i="4"/>
  <c r="J8" i="1"/>
  <c r="J7" i="1"/>
  <c r="J6" i="1"/>
  <c r="J5" i="1"/>
  <c r="I7" i="4" l="1"/>
  <c r="H8" i="4"/>
  <c r="J8" i="4" l="1"/>
  <c r="I6" i="4"/>
  <c r="I6" i="1" l="1"/>
  <c r="I7" i="1"/>
  <c r="I8" i="1"/>
  <c r="I5" i="1" l="1"/>
  <c r="I5" i="4"/>
  <c r="I8" i="4" s="1"/>
  <c r="I9" i="1" l="1"/>
  <c r="J9" i="1"/>
  <c r="H9" i="1"/>
</calcChain>
</file>

<file path=xl/sharedStrings.xml><?xml version="1.0" encoding="utf-8"?>
<sst xmlns="http://schemas.openxmlformats.org/spreadsheetml/2006/main" count="38" uniqueCount="21">
  <si>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</si>
  <si>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</si>
  <si>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</si>
  <si>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</si>
  <si>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</si>
  <si>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</si>
  <si>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</si>
  <si>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</si>
  <si>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</si>
  <si>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</si>
  <si>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 xml:space="preserve">Počet osob </t>
  </si>
  <si>
    <t>Počet osob</t>
  </si>
  <si>
    <t>CEVOH Černošín - Lažany 36, Černošín 349 01 Stříbro</t>
  </si>
  <si>
    <t>ZŠ a ZUŠ Žlutice, Poděbradova 307, 364 52 Žlutice</t>
  </si>
  <si>
    <t>Trivis Karlovy Vary, Dolní nádraží Karlovy vary</t>
  </si>
  <si>
    <t>ISŠTE Sokolov, Jednoty 1620, 356 01 Sokolov</t>
  </si>
  <si>
    <t>ZŠ Švabinského 1702, Sokolov, 356 01 Sokolov</t>
  </si>
  <si>
    <t>CENOVÁ NABÍDKA - Doprava ŽP - Černošín červen - Část 1 - Karlovarsko – Sokolovsko</t>
  </si>
  <si>
    <t>CENOVÁ NABÍDKA - Doprava ŽP - Černošín červen - Část 2 - Chebsko – Mariánskolázeňsko</t>
  </si>
  <si>
    <t>1. Základní škola Cheb, Americká 36, 350 02 Cheb</t>
  </si>
  <si>
    <t>3. základní škola Cheb, Malé náměstí 3, 350 02 Cheb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</si>
</sst>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h:mm;@"/>
  </numFmts>
  <fonts count="10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164" fontId="4" fillId="4" borderId="7" xfId="0" applyNumberFormat="1" applyFont="1" applyFill="1" applyBorder="1" applyAlignment="1" applyProtection="1">
      <alignment vertical="center"/>
    </xf>
    <xf numFmtId="0" fontId="5" fillId="0" borderId="0" xfId="0" applyFont="1" applyAlignment="1"/>
    <xf numFmtId="0" fontId="6" fillId="0" borderId="0" xfId="0" applyFont="1"/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14" fontId="8" fillId="5" borderId="5" xfId="0" applyNumberFormat="1" applyFont="1" applyFill="1" applyBorder="1" applyAlignment="1">
      <alignment horizontal="center" vertical="center"/>
    </xf>
    <xf numFmtId="0" fontId="8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14" fontId="8" fillId="5" borderId="6" xfId="0" applyNumberFormat="1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 wrapText="1"/>
    </xf>
    <xf numFmtId="14" fontId="8" fillId="5" borderId="6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65" fontId="8" fillId="2" borderId="12" xfId="0" applyNumberFormat="1" applyFont="1" applyFill="1" applyBorder="1" applyAlignment="1">
      <alignment horizontal="center" vertical="center" wrapText="1"/>
    </xf>
    <xf numFmtId="14" fontId="8" fillId="2" borderId="5" xfId="0" applyNumberFormat="1" applyFont="1" applyFill="1" applyBorder="1" applyAlignment="1">
      <alignment horizontal="center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/>
    </xf>
    <xf numFmtId="14" fontId="8" fillId="2" borderId="14" xfId="0" applyNumberFormat="1" applyFont="1" applyFill="1" applyBorder="1" applyAlignment="1">
      <alignment horizontal="center" vertical="center"/>
    </xf>
    <xf numFmtId="165" fontId="8" fillId="2" borderId="15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 wrapText="1"/>
    </xf>
    <xf numFmtId="164" fontId="4" fillId="7" borderId="17" xfId="0" applyNumberFormat="1" applyFont="1" applyFill="1" applyBorder="1" applyAlignment="1" applyProtection="1">
      <alignment horizontal="center" vertical="center" wrapText="1"/>
      <protection locked="0"/>
    </xf>
    <xf numFmtId="164" fontId="4" fillId="7" borderId="18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10" xfId="0" applyNumberFormat="1" applyFont="1" applyFill="1" applyBorder="1" applyAlignment="1" applyProtection="1">
      <alignment vertical="center"/>
    </xf>
    <xf numFmtId="164" fontId="4" fillId="6" borderId="18" xfId="0" applyNumberFormat="1" applyFont="1" applyFill="1" applyBorder="1" applyAlignment="1" applyProtection="1">
      <alignment horizontal="right" vertical="center" wrapText="1"/>
    </xf>
    <xf numFmtId="164" fontId="4" fillId="6" borderId="20" xfId="0" applyNumberFormat="1" applyFont="1" applyFill="1" applyBorder="1" applyAlignment="1" applyProtection="1">
      <alignment horizontal="right" vertical="center" wrapText="1"/>
    </xf>
    <xf numFmtId="164" fontId="4" fillId="6" borderId="17" xfId="0" applyNumberFormat="1" applyFont="1" applyFill="1" applyBorder="1" applyAlignment="1" applyProtection="1">
      <alignment horizontal="right" vertical="center" wrapText="1"/>
    </xf>
    <xf numFmtId="164" fontId="4" fillId="6" borderId="19" xfId="0" applyNumberFormat="1" applyFont="1" applyFill="1" applyBorder="1" applyAlignment="1" applyProtection="1">
      <alignment horizontal="right" vertical="center" wrapText="1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164" fontId="4" fillId="7" borderId="20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165" fontId="8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5" fontId="8" fillId="5" borderId="2" xfId="0" applyNumberFormat="1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14" fontId="8" fillId="5" borderId="14" xfId="0" applyNumberFormat="1" applyFont="1" applyFill="1" applyBorder="1" applyAlignment="1">
      <alignment horizontal="center" vertical="center"/>
    </xf>
    <xf numFmtId="165" fontId="8" fillId="5" borderId="16" xfId="0" applyNumberFormat="1" applyFont="1" applyFill="1" applyBorder="1" applyAlignment="1">
      <alignment horizontal="center" vertical="center" wrapText="1"/>
    </xf>
    <xf numFmtId="0" fontId="8" fillId="5" borderId="16" xfId="0" applyNumberFormat="1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9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17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37" t="s">
        <v>0</v>
      </c>
      <c r="C4" s="38" t="s">
        <v>1</v>
      </c>
      <c r="D4" s="38" t="s">
        <v>2</v>
      </c>
      <c r="E4" s="38" t="s">
        <v>10</v>
      </c>
      <c r="F4" s="38" t="s">
        <v>3</v>
      </c>
      <c r="G4" s="38" t="s">
        <v>9</v>
      </c>
      <c r="H4" s="7" t="s">
        <v>4</v>
      </c>
      <c r="I4" s="7" t="s">
        <v>5</v>
      </c>
      <c r="J4" s="8" t="s">
        <v>6</v>
      </c>
    </row>
    <row r="5" spans="2:10" ht="60.75" customHeight="1" x14ac:dyDescent="0.25">
      <c r="B5" s="9">
        <v>45449</v>
      </c>
      <c r="C5" s="41">
        <v>0.33333333333333331</v>
      </c>
      <c r="D5" s="41">
        <v>0.51041666666666663</v>
      </c>
      <c r="E5" s="10">
        <v>28</v>
      </c>
      <c r="F5" s="11" t="s">
        <v>12</v>
      </c>
      <c r="G5" s="12" t="s">
        <v>13</v>
      </c>
      <c r="H5" s="36"/>
      <c r="I5" s="30">
        <f>J5-H5</f>
        <v>0</v>
      </c>
      <c r="J5" s="31">
        <f>H5*1.12</f>
        <v>0</v>
      </c>
    </row>
    <row r="6" spans="2:10" ht="60.75" customHeight="1" x14ac:dyDescent="0.25">
      <c r="B6" s="13">
        <v>45455</v>
      </c>
      <c r="C6" s="39">
        <v>0.34375</v>
      </c>
      <c r="D6" s="39">
        <v>0.52083333333333337</v>
      </c>
      <c r="E6" s="14">
        <v>64</v>
      </c>
      <c r="F6" s="40" t="s">
        <v>12</v>
      </c>
      <c r="G6" s="42" t="s">
        <v>14</v>
      </c>
      <c r="H6" s="36"/>
      <c r="I6" s="30">
        <f t="shared" ref="I6:I8" si="0">J6-H6</f>
        <v>0</v>
      </c>
      <c r="J6" s="31">
        <f>H6*1.12</f>
        <v>0</v>
      </c>
    </row>
    <row r="7" spans="2:10" ht="60.75" customHeight="1" x14ac:dyDescent="0.25">
      <c r="B7" s="15">
        <v>45462</v>
      </c>
      <c r="C7" s="39">
        <v>0.32291666666666669</v>
      </c>
      <c r="D7" s="39">
        <v>0.52430555555555558</v>
      </c>
      <c r="E7" s="14">
        <v>34</v>
      </c>
      <c r="F7" s="40" t="s">
        <v>12</v>
      </c>
      <c r="G7" s="42" t="s">
        <v>15</v>
      </c>
      <c r="H7" s="36"/>
      <c r="I7" s="30">
        <f t="shared" si="0"/>
        <v>0</v>
      </c>
      <c r="J7" s="31">
        <f>H7*1.12</f>
        <v>0</v>
      </c>
    </row>
    <row r="8" spans="2:10" ht="60.75" customHeight="1" thickBot="1" x14ac:dyDescent="0.3">
      <c r="B8" s="43">
        <v>45463</v>
      </c>
      <c r="C8" s="44">
        <v>0.33333333333333331</v>
      </c>
      <c r="D8" s="44">
        <v>0.52083333333333337</v>
      </c>
      <c r="E8" s="45">
        <v>53</v>
      </c>
      <c r="F8" s="46" t="s">
        <v>12</v>
      </c>
      <c r="G8" s="47" t="s">
        <v>16</v>
      </c>
      <c r="H8" s="36"/>
      <c r="I8" s="30">
        <f t="shared" si="0"/>
        <v>0</v>
      </c>
      <c r="J8" s="31">
        <f>H8*1.12</f>
        <v>0</v>
      </c>
    </row>
    <row r="9" spans="2:10" ht="45.75" customHeight="1" thickBot="1" x14ac:dyDescent="0.3">
      <c r="B9" s="34" t="s">
        <v>7</v>
      </c>
      <c r="C9" s="35"/>
      <c r="D9" s="35"/>
      <c r="E9" s="35"/>
      <c r="F9" s="35"/>
      <c r="G9" s="35"/>
      <c r="H9" s="4">
        <f>SUM(H5:H8)</f>
        <v>0</v>
      </c>
      <c r="I9" s="4">
        <f>SUM(I5:I8)</f>
        <v>0</v>
      </c>
      <c r="J9" s="29">
        <f>SUM(J5:J8)</f>
        <v>0</v>
      </c>
    </row>
  </sheetData>
  <sheetProtection algorithmName="SHA-512" hashValue="Kkjef9Lcc8Pzz5a2PBwZkdfu+CFD2c2Hs+x6cj8tLPlQ/UxefKkmkpo/Wj2BMgClHOxuu9XI5nNup9wADpU7fg==" saltValue="7bSB9XMWS82NgPL0oIr06A==" spinCount="100000" sheet="1" objects="1" scenarios="1"/>
  <mergeCells count="1">
    <mergeCell ref="B9:G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8"/>
  <sheetViews>
    <sheetView topLeftCell="E1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18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11</v>
      </c>
      <c r="F4" s="8" t="s">
        <v>3</v>
      </c>
      <c r="G4" s="8" t="s">
        <v>9</v>
      </c>
      <c r="H4" s="7" t="s">
        <v>4</v>
      </c>
      <c r="I4" s="8" t="s">
        <v>5</v>
      </c>
      <c r="J4" s="8" t="s">
        <v>6</v>
      </c>
    </row>
    <row r="5" spans="2:10" ht="60.75" customHeight="1" x14ac:dyDescent="0.25">
      <c r="B5" s="20">
        <v>45450</v>
      </c>
      <c r="C5" s="21">
        <v>0.34027777777777773</v>
      </c>
      <c r="D5" s="21">
        <v>0.625</v>
      </c>
      <c r="E5" s="22">
        <v>23</v>
      </c>
      <c r="F5" s="16" t="s">
        <v>12</v>
      </c>
      <c r="G5" s="48" t="s">
        <v>19</v>
      </c>
      <c r="H5" s="27"/>
      <c r="I5" s="32">
        <f>J5-H5</f>
        <v>0</v>
      </c>
      <c r="J5" s="33">
        <f>H5*1.12</f>
        <v>0</v>
      </c>
    </row>
    <row r="6" spans="2:10" ht="60.75" customHeight="1" x14ac:dyDescent="0.25">
      <c r="B6" s="23">
        <v>45460</v>
      </c>
      <c r="C6" s="19">
        <v>0.32291666666666669</v>
      </c>
      <c r="D6" s="19">
        <v>0.52083333333333337</v>
      </c>
      <c r="E6" s="18">
        <v>55</v>
      </c>
      <c r="F6" s="17" t="s">
        <v>12</v>
      </c>
      <c r="G6" s="49" t="s">
        <v>20</v>
      </c>
      <c r="H6" s="28"/>
      <c r="I6" s="30">
        <f t="shared" ref="I6:I7" si="0">J6-H6</f>
        <v>0</v>
      </c>
      <c r="J6" s="31">
        <f>H6*1.12</f>
        <v>0</v>
      </c>
    </row>
    <row r="7" spans="2:10" ht="60.75" customHeight="1" thickBot="1" x14ac:dyDescent="0.3">
      <c r="B7" s="24">
        <v>45461</v>
      </c>
      <c r="C7" s="25">
        <v>0.32291666666666669</v>
      </c>
      <c r="D7" s="25">
        <v>0.52083333333333337</v>
      </c>
      <c r="E7" s="26">
        <v>55</v>
      </c>
      <c r="F7" s="50" t="s">
        <v>12</v>
      </c>
      <c r="G7" s="51" t="s">
        <v>20</v>
      </c>
      <c r="H7" s="28"/>
      <c r="I7" s="30">
        <f t="shared" si="0"/>
        <v>0</v>
      </c>
      <c r="J7" s="31">
        <f>H7*1.12</f>
        <v>0</v>
      </c>
    </row>
    <row r="8" spans="2:10" ht="45.75" customHeight="1" thickBot="1" x14ac:dyDescent="0.3">
      <c r="B8" s="34" t="s">
        <v>7</v>
      </c>
      <c r="C8" s="35"/>
      <c r="D8" s="35"/>
      <c r="E8" s="35"/>
      <c r="F8" s="35"/>
      <c r="G8" s="35"/>
      <c r="H8" s="4">
        <f>SUM(H5:H7)</f>
        <v>0</v>
      </c>
      <c r="I8" s="4">
        <f>SUM(I5:I7)</f>
        <v>0</v>
      </c>
      <c r="J8" s="29">
        <f>SUM(J5:J7)</f>
        <v>0</v>
      </c>
    </row>
  </sheetData>
  <sheetProtection algorithmName="SHA-512" hashValue="YVZjaESC/L2VxjYTK8C8tAeX5xoIxXKfg4+C8Y8zX+qWOt2VuM5ZDa2C0gjY766agZon1qmLgbK8CMSwHNjEqg==" saltValue="OjCpmqEZ8icVYOn1h48Pvw==" spinCount="100000" sheet="1" objects="1" scenarios="1"/>
  <mergeCells count="1">
    <mergeCell ref="B8:G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Karlovarsko – Sokolovsko</vt:lpstr>
      <vt:lpstr>Chebsko – Mariánskolázeňsko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2024-05-16T07:06:10Z</dcterms:modified>
</cp:coreProperties>
</file>