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36616" yWindow="65416" windowWidth="29040" windowHeight="15840" activeTab="1"/>
  </bookViews>
  <sheets>
    <sheet name="část A" sheetId="1" r:id="rId1"/>
    <sheet name="část B" sheetId="2" r:id="rId2"/>
  </sheets>
  <definedNames>
    <definedName name="_xlnm.Print_Area" localSheetId="0">'část A'!$A$1:$K$58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<sst xmlns="http://schemas.openxmlformats.org/spreadsheetml/2006/main" count="499" uniqueCount="284">
  <si>
    <t>Formulář pro zpracování nabídkové ceny - část A</t>
  </si>
  <si>
    <t>nadlimitní veřejná zakázka</t>
  </si>
  <si>
    <t>Spotřební zdravotnický materiál pro potřeby Zdravotnické záchranné služby Karlovarského kraje</t>
  </si>
  <si>
    <t>část A. Zdravotnický materiál pro intenzivní péči</t>
  </si>
  <si>
    <t>Nabídka dodavatele:</t>
  </si>
  <si>
    <t xml:space="preserve"> </t>
  </si>
  <si>
    <t>Název materiálu</t>
  </si>
  <si>
    <t>Měrná jednotka</t>
  </si>
  <si>
    <t>Cena za ks bez DPH</t>
  </si>
  <si>
    <t>DPH v %</t>
  </si>
  <si>
    <t>DPH v Kč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</si>
  <si>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</si>
  <si>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Předpokládaný množstevní odběr kusů/2 roky</t>
  </si>
  <si>
    <t>Cena celkem bez DPH</t>
  </si>
  <si>
    <t>Celkem DPH</t>
  </si>
  <si>
    <t>Cena celkem vč. DPH</t>
  </si>
  <si>
    <t>1.</t>
  </si>
  <si>
    <t>Bakteriální a virový filtr s portem pro kapnometrii</t>
  </si>
  <si>
    <t>ks</t>
  </si>
  <si>
    <t>2.</t>
  </si>
  <si>
    <t>Bakteriální a virový filtr s portem pro kapnometrii - dětský</t>
  </si>
  <si>
    <t>3.</t>
  </si>
  <si>
    <t>Jednorázová laryngoskopická lžíce - vel. č. 0</t>
  </si>
  <si>
    <t>4.</t>
  </si>
  <si>
    <t>Jednorázová laryngoskopická lžíce McIntosh s integrovanou optikou - vel. č. 1</t>
  </si>
  <si>
    <t>5.</t>
  </si>
  <si>
    <t>Jednorázová laryngoskopická lžíce McIntosh s integrovanou optikou - vel. č. 2</t>
  </si>
  <si>
    <t>6.</t>
  </si>
  <si>
    <t>Jednorázová laryngoskopická lžíce McIntosh s integrovanou optikou - vel. č. 3</t>
  </si>
  <si>
    <t>7.</t>
  </si>
  <si>
    <t>Jednorázová laryngoskopická lžíce McIntosh s integrovanou optikou - vel. č. 4</t>
  </si>
  <si>
    <t>8.</t>
  </si>
  <si>
    <t>Jehla intraoseální Arrow EZ-IO 15mm 15Ga, růžová, kompatibilní s intraoseální vrtačkou Arrow  EZ-IO</t>
  </si>
  <si>
    <t>9.</t>
  </si>
  <si>
    <t>Jehla intraoseální Arrow EZ-IO 25mm 15Ga, modrá, kompatibilní s intraoseální vrtačkou Arrow  EZ-IO</t>
  </si>
  <si>
    <t>10.</t>
  </si>
  <si>
    <t>Jehla intraoseální Arrow EZ-IO 45mm 15Ga, žlutá, kompatibilní s intraoseální vrtačkou Arrow  EZ-IO</t>
  </si>
  <si>
    <t>11.</t>
  </si>
  <si>
    <t>Intraoseální vrtačka Arrow  EZ-IO</t>
  </si>
  <si>
    <t>12.</t>
  </si>
  <si>
    <t>Katetr močový, permanentní, Nelaton č. 16</t>
  </si>
  <si>
    <t>13.</t>
  </si>
  <si>
    <t>Katetr močový, permanentní, Nelaton č. 18</t>
  </si>
  <si>
    <t>14.</t>
  </si>
  <si>
    <t>Nosní vzduchovod, sterilní, jednorázový, vel. 5/7, CH 20</t>
  </si>
  <si>
    <t>15.</t>
  </si>
  <si>
    <t>Nosní vzduchovod, sterilní, jednorázový, vel. 6/8, CH 24</t>
  </si>
  <si>
    <t>16.</t>
  </si>
  <si>
    <t>Nosní vzduchovod, sterilní, jednorázový, vel. 7/9, CH 28</t>
  </si>
  <si>
    <t>17.</t>
  </si>
  <si>
    <t>Nosní vzduchovod, sterilní, jednorázový, vel. 8/10, CH 32</t>
  </si>
  <si>
    <t>18.</t>
  </si>
  <si>
    <t>Nosní vzduchovod, sterilní, jednorázový, vel. 9,5/12, CH 36</t>
  </si>
  <si>
    <t>19.</t>
  </si>
  <si>
    <t>Obinadlo, sterilní, hemostatické, radiokontrastní, s kaolinem, skládané, délka cca 3,5m</t>
  </si>
  <si>
    <t>20.</t>
  </si>
  <si>
    <t>Pánevní stabilizační pás, jednorázový, radiokontrastní nabízený produkt musí mít přidělen kód VZP pro vykazování ZUM</t>
  </si>
  <si>
    <t>21.</t>
  </si>
  <si>
    <t>Rourka endotrach. bez objemové manžety - vel. 2,5</t>
  </si>
  <si>
    <t>22.</t>
  </si>
  <si>
    <t>Rourka endotrach. s nízkotlakou manžetou - vel. 3</t>
  </si>
  <si>
    <t>23.</t>
  </si>
  <si>
    <t>Rourka endotrach. s nízkotlakou manžetou - vel. 3,5</t>
  </si>
  <si>
    <t>24.</t>
  </si>
  <si>
    <t>Rourka endotrach. s nízkotlakou manžetou - vel. 4</t>
  </si>
  <si>
    <t>25.</t>
  </si>
  <si>
    <t>Rourka endotrach. s nízkotlakou manžetou - vel. 4,5</t>
  </si>
  <si>
    <t>26.</t>
  </si>
  <si>
    <t>Rourka endotrach. s nízkotlakou manžetou - vel. 5</t>
  </si>
  <si>
    <t>27.</t>
  </si>
  <si>
    <t>Rourka endotrach. s nízkotlakou manžetou - vel. 5,5</t>
  </si>
  <si>
    <t>28.</t>
  </si>
  <si>
    <t>Rourka endotrach. s nízkotlakou manžetou - vel. 6</t>
  </si>
  <si>
    <t>29.</t>
  </si>
  <si>
    <t>Rourka endotrach. s nízkotlakou manžetou - vel. 7</t>
  </si>
  <si>
    <t>30.</t>
  </si>
  <si>
    <t>Rourka endotrach. s nízkotlakou manžetou - vel. 8</t>
  </si>
  <si>
    <t>31.</t>
  </si>
  <si>
    <t>Rourka endotrach. s nízkotlakou manžetou - vel. 9</t>
  </si>
  <si>
    <t>32.</t>
  </si>
  <si>
    <t>Spojka s proměnlivou délkou, max. cca 15 cm (tzv. husí krk)</t>
  </si>
  <si>
    <t>33.</t>
  </si>
  <si>
    <t>Stříkačka intranasální</t>
  </si>
  <si>
    <t>34.</t>
  </si>
  <si>
    <t>Umělý nos, s portem pro přívod kyslíku</t>
  </si>
  <si>
    <t>35.</t>
  </si>
  <si>
    <t>Vzduchovod ústní vel. 0, jednorázový</t>
  </si>
  <si>
    <t>36.</t>
  </si>
  <si>
    <t>Vzduchovod ústní vel. 1, jednorázový</t>
  </si>
  <si>
    <t>37.</t>
  </si>
  <si>
    <t>Vzduchovod ústní vel. 2, jednorázový</t>
  </si>
  <si>
    <t>38.</t>
  </si>
  <si>
    <t>Vzduchovod ústní vel. 3, jednorázový</t>
  </si>
  <si>
    <t>39.</t>
  </si>
  <si>
    <t>Vzduchovod ústní vel. 4, jednorázový</t>
  </si>
  <si>
    <t>40.</t>
  </si>
  <si>
    <t>Vzduchovod ústní vel. 5, jednorázový</t>
  </si>
  <si>
    <t>Cena celkem v Kč</t>
  </si>
  <si>
    <t>…</t>
  </si>
  <si>
    <t>Nabídková cena Kč bez DPH</t>
  </si>
  <si>
    <t>Výše DPH v Kč</t>
  </si>
  <si>
    <t>Nabídková cena v Kč včetně DPH</t>
  </si>
  <si>
    <t>vyplní dodavatel</t>
  </si>
  <si>
    <t>Formulář pro zpracování nabídkové ceny - část B</t>
  </si>
  <si>
    <t>část B. Ostatní zdravotnický materiál</t>
  </si>
  <si>
    <t xml:space="preserve">č. </t>
  </si>
  <si>
    <t>Brýle ochranné, nesterilní</t>
  </si>
  <si>
    <t>Gel vodivý pro EKG a EEG cca 200 ml</t>
  </si>
  <si>
    <t>Elastická čepička, např. CareFix Head, vel. M</t>
  </si>
  <si>
    <t>Fixátor hrudního drénu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</si>
  <si>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</si>
  <si>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</si>
  <si>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</si>
  <si>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</si>
  <si>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</si>
  <si>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</si>
  <si>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</si>
  <si>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</si>
  <si>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</si>
  <si>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</si>
  <si>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Jehla odběrová, systém Monovette, 20G</t>
  </si>
  <si>
    <t>Kanyla i.v., sterilní, s automatickým ochranným klipem přes hrot, materiál PUR, modrá, 0,9x25 mm, 22G</t>
  </si>
  <si>
    <t>Kanyla i.v., sterilní, ss automatickým ochranným klipem přes hrot, materiál PUR, oranžová, 2,2x50 mm, 14G</t>
  </si>
  <si>
    <t>Kanyla i.v., sterilní, s automatickým ochranným klipem přes hrot, materiál PUR, růžová, 1,1x32 mm, 20G</t>
  </si>
  <si>
    <t>Kanyla i.v., sterilní, s automatickým ochranným klipem přes hrot, materiál PUR, šedivá, 1,7x50 mm, 16G</t>
  </si>
  <si>
    <t>Kanyla i.v., sterilní, s automatickým ochranným klipem přes hrot, materiál PUR, zelená, 1,3x32 mm, 18G</t>
  </si>
  <si>
    <t>Kanyla i.v., sterilní, s automatickým ochranným klipem přes hrot, materiál PUR, žlutá, 0,7x19 mm, 24G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</si>
  <si>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</si>
  <si>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</si>
  <si>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</si>
  <si>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</si>
  <si>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</si>
  <si>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</si>
  <si>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</si>
  <si>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Kryty pro ušní teploměr TermoScan řady IRT (Braun)</t>
  </si>
  <si>
    <t>Kryty pro ušní teploměr Gentle Temp 520, 521 (Omron)</t>
  </si>
  <si>
    <t>Kyslíková maska s hadicí cca 200 cm, pro děti</t>
  </si>
  <si>
    <t>Kyslíková maska s hadicí cca 200 cm, pro dospělé</t>
  </si>
  <si>
    <t>Kyslíková spojovací hadice cca 200 cm, oboustranně uzavřená konektory</t>
  </si>
  <si>
    <t>Mikronebulizátor s maskou a hadicí  cca 200 cm, pro dospělé</t>
  </si>
  <si>
    <t>Mikronebulizátor s maskou a hadicí cca 200 cm, pro děti</t>
  </si>
  <si>
    <t>Lopatka ústní dřevěná, cca 100 ks v balení</t>
  </si>
  <si>
    <t>41.</t>
  </si>
  <si>
    <t>Močová lahev jednorázová - papírová</t>
  </si>
  <si>
    <t>42.</t>
  </si>
  <si>
    <t>43.</t>
  </si>
  <si>
    <t>Náplast pro fixaci i.v. kanyl, sterilní, cca 8x6 cm</t>
  </si>
  <si>
    <t>44.</t>
  </si>
  <si>
    <t>Náplast v kotoučích, fólie, hypoalergenní, silná adheze, 2,5 cm x cca 9 m</t>
  </si>
  <si>
    <t>45.</t>
  </si>
  <si>
    <t>Náplast, sterilní, hypoalergenní s polštářkem cca 7x5cm</t>
  </si>
  <si>
    <t>46.</t>
  </si>
  <si>
    <t>Obinadlo tlakové, FCP 01, polštářek 10x18 cm, délka cca 3,7m</t>
  </si>
  <si>
    <t>47.</t>
  </si>
  <si>
    <t>Obinadlo nester. elastické, dlouhotažné 12cm x cca 5m</t>
  </si>
  <si>
    <t>48.</t>
  </si>
  <si>
    <t>Obinadlo nester. fixační, mulové, 10cm x cca 4m (mírně pružné)</t>
  </si>
  <si>
    <t>49.</t>
  </si>
  <si>
    <t>Obinadlo nester. fixační, mulové, 12cm x cca 4m (mírně pružné)</t>
  </si>
  <si>
    <t>50.</t>
  </si>
  <si>
    <t>Obinadlo nester. fixační, mulové, 6cm x cca 5m (mírně pružné)</t>
  </si>
  <si>
    <t>51.</t>
  </si>
  <si>
    <t>Obinadlo škrtící pryžové (Esmarch) cca 6 cm x70 cm</t>
  </si>
  <si>
    <t>52.</t>
  </si>
  <si>
    <t>Obvaz pružný hadicový, cca 30mm x 20m</t>
  </si>
  <si>
    <t>53.</t>
  </si>
  <si>
    <t>Obvaz pružný hadicový, cca 70mm x 20m</t>
  </si>
  <si>
    <t>54.</t>
  </si>
  <si>
    <t>Ochranný potah na matrace s gumou, cca 200x90cm</t>
  </si>
  <si>
    <t>55.</t>
  </si>
  <si>
    <t>56.</t>
  </si>
  <si>
    <t>Podložka inkontinentní, Standard 60x60cm, absorbce cca 1000ml</t>
  </si>
  <si>
    <t>57.</t>
  </si>
  <si>
    <t>Regulátor spádové kapkové infúze, balení cca á 50 ks</t>
  </si>
  <si>
    <t>58.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</si>
  <si>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</si>
  <si>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59.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</si>
  <si>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</si>
  <si>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60.</t>
  </si>
  <si>
    <t>Rouška břišní prošívaná, gáza, sterilní, cca 45x45cm</t>
  </si>
  <si>
    <t>61.</t>
  </si>
  <si>
    <t>Rouška popáleninová sterilní Water Jel - obličej</t>
  </si>
  <si>
    <t>62.</t>
  </si>
  <si>
    <t>Rouška popáleninová sterilní Water Jel - 10x40cm</t>
  </si>
  <si>
    <t>63.</t>
  </si>
  <si>
    <t>Rouška popáleninová sterilní Water Jel - 10x10 cm</t>
  </si>
  <si>
    <t>64.</t>
  </si>
  <si>
    <t>Rouška popáleninová sterilní  Water Jel, 5x15 cm</t>
  </si>
  <si>
    <t>65.</t>
  </si>
  <si>
    <t>Rouška sterilní, nepropustná, cca 40x45cm</t>
  </si>
  <si>
    <t>66.</t>
  </si>
  <si>
    <t>Rouška sterilní, nepropustná, cca 75x90cm</t>
  </si>
  <si>
    <t>67.</t>
  </si>
  <si>
    <t>Rukavice vyšetřovací, nitrilové, bezprašné, s ochranou proti plísním, virům a bakteriím, AQL 1,5, bal. á 100 nebo 200 ks, vel. S</t>
  </si>
  <si>
    <t>68.</t>
  </si>
  <si>
    <t>Rukavice vyšetřovací, nitrilové, bezprašné, s ochranou proti plísním, virům a bakteriím, AQL 1,5, bal. á 100 nebo 200 ks, vel. M</t>
  </si>
  <si>
    <t>69.</t>
  </si>
  <si>
    <t>Rukavice vyšetřovací, nitrilové, bezprašné, s ochranou proti plísním, virům a bakteriím, AQL 1,5, bal. á 100 nebo 200 ks, vel. L</t>
  </si>
  <si>
    <t>70.</t>
  </si>
  <si>
    <t>Rukavice vyšetřovací, nitrilové, bezprašné, s ochranou proti plísním, virům a bakteriím, AQL 1,5, bal. á 100 nebo 200 ks, vel. XL</t>
  </si>
  <si>
    <t>71.</t>
  </si>
  <si>
    <t>Rukavice operační, sterilní, č.6</t>
  </si>
  <si>
    <t>72.</t>
  </si>
  <si>
    <t>Rukavice operační, sterilní, č.8</t>
  </si>
  <si>
    <t>73.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</si>
  <si>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</si>
  <si>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74.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</si>
  <si>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</si>
  <si>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t>75.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</si>
  <si>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</si>
  <si>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76.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</si>
  <si>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</si>
  <si>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77.</t>
  </si>
  <si>
    <t>Sáček sběrný bez výpusti, nesterilní, cca 1500 ml</t>
  </si>
  <si>
    <t>78.</t>
  </si>
  <si>
    <t>Sáčky na zvratky</t>
  </si>
  <si>
    <t>80.</t>
  </si>
  <si>
    <t>Spojka kyslíkových hadic (kompatibilní s požadovanou kyslíkovou hadící viz řádek č. 14)</t>
  </si>
  <si>
    <t>81.</t>
  </si>
  <si>
    <t>Stavitelný fixační krční límec, pro dospělé</t>
  </si>
  <si>
    <t>82.</t>
  </si>
  <si>
    <t>83.</t>
  </si>
  <si>
    <t>84.</t>
  </si>
  <si>
    <t>85.</t>
  </si>
  <si>
    <t>86.</t>
  </si>
  <si>
    <t>87.</t>
  </si>
  <si>
    <t>88.</t>
  </si>
  <si>
    <t>89.</t>
  </si>
  <si>
    <t>Supraglotická maska s gelovou manžetou, bez nutnosti nafouknutí mažety vzduchem (např. i-gel) vel. 1</t>
  </si>
  <si>
    <t>90.</t>
  </si>
  <si>
    <t>Supraglotická maska s gelovou manžetou, bez nutnosti nafouknutí mažety vzduchem (např. i-gel) vel. 1,5</t>
  </si>
  <si>
    <t>91.</t>
  </si>
  <si>
    <t>Supraglotická maska s gelovou manžetou, bez nutnosti nafouknutí mažety vzduchem (např. i-gel) vel. 2</t>
  </si>
  <si>
    <t>92.</t>
  </si>
  <si>
    <t>Supraglotická maska s gelovou manžetou, bez nutnosti nafouknutí mažety vzduchem (např. i-gel) vel. 3</t>
  </si>
  <si>
    <t>93.</t>
  </si>
  <si>
    <t>Supraglotická maska s gelovou manžetou, bez nutnosti nafouknutí mažety vzduchem (např. i-gel) vel. 4</t>
  </si>
  <si>
    <t>94.</t>
  </si>
  <si>
    <t>Supraglotická maska s gelovou manžetou, bez nutnosti nafouknutí mažety vzduchem (např. i-gel) vel. 5</t>
  </si>
  <si>
    <t>95.</t>
  </si>
  <si>
    <t>Šátek trojcípý pletený, nesterilní</t>
  </si>
  <si>
    <t>96.</t>
  </si>
  <si>
    <t>Škrtidlo se sponou a zámkem</t>
  </si>
  <si>
    <t>97.</t>
  </si>
  <si>
    <t>Škrtidlo gumové, Esmarch 6 x 125 cm</t>
  </si>
  <si>
    <t>98.</t>
  </si>
  <si>
    <t>Tampon z gázy stáčený, nesterilní, cca 20x20 cm, cca 100 ks v
balení</t>
  </si>
  <si>
    <t>99.</t>
  </si>
  <si>
    <t>Turniket s vratidlem CAT GEN7</t>
  </si>
  <si>
    <t>100.</t>
  </si>
  <si>
    <t>Ústenka třívrstvá, uchycení gumičkami za uši</t>
  </si>
  <si>
    <t>101.</t>
  </si>
  <si>
    <t>Vata buničitá, nesterilní, přířezy cca 20x30cm, á 500 g</t>
  </si>
  <si>
    <t>102.</t>
  </si>
  <si>
    <t>Ventil třícestný jednorázový - kohout na infuze</t>
  </si>
  <si>
    <t>103.</t>
  </si>
  <si>
    <t>Zavaděč pro ET rourky vel. 2,5 - 4,5</t>
  </si>
  <si>
    <t>104.</t>
  </si>
  <si>
    <t>Zavaděč pro ET rourky vel. 5 - 10</t>
  </si>
  <si>
    <t>105.</t>
  </si>
  <si>
    <t>Záznamový papír do defibrilátoru Lifepak 12 a 15, šířka 100 mm, délka 22 m</t>
  </si>
  <si>
    <t>106.</t>
  </si>
  <si>
    <t>Záznamový papír do defibrilátoru Corpuls, šířka 106 mm</t>
  </si>
  <si>
    <t>107.</t>
  </si>
  <si>
    <t>Zkumavka odběrová, systém Monovette, 2,6 ml, Na-fluor+ K2 Edta, žlutá</t>
  </si>
  <si>
    <t>108.</t>
  </si>
  <si>
    <t>Zkumavka odběrová, systém Monovette, 2,7 ml, sérum + gel CAT, hnědá</t>
  </si>
  <si>
    <t>109.</t>
  </si>
  <si>
    <t>Žaludeční sonda Ch 16, dlouhá cca 80 cm</t>
  </si>
  <si>
    <t>110.</t>
  </si>
  <si>
    <t>Žaludeční sonda Ch 20, dlouhá cca 80 cm</t>
  </si>
  <si>
    <t>EKG elektroda, gelová lepící vrstva, kruhová o průměru 45mm, příp. oválná o rozměrech min. 36 x 42mm</t>
  </si>
  <si>
    <t>Folie izotermická min. 160x210 cm</t>
  </si>
  <si>
    <t>Jednorázová univerzální přikrývka, cca 190x110cm, gramáž 300-500g</t>
  </si>
  <si>
    <t>Plášť návštěvnický, nesterilní, velikost L, neprůhledný</t>
  </si>
  <si>
    <t xml:space="preserve">Stříkačka injekční 2 ml, sterilní, dvoudílná s Luer Slip </t>
  </si>
  <si>
    <t xml:space="preserve">Stříkačka injekční 5 ml, sterilní, dvoudílná s Luer Slip </t>
  </si>
  <si>
    <t xml:space="preserve">Stříkačka injekční 10 ml, sterilní, dvoudílná s Luer Slip </t>
  </si>
  <si>
    <t xml:space="preserve">Stříkačka injekční 20 ml, sterilní, dvoudílná s Luer Slip </t>
  </si>
  <si>
    <t>Stříkačka vyplachovací Janette, 100-150 ml, sterilní</t>
  </si>
  <si>
    <t>Stříkačka injekční 50 ml, sterilní, dvoudílná s Luer Lock</t>
  </si>
  <si>
    <t>Stříkačka injekční 10 ml, sterilní, se závitem, dvoudílná s Luer Lock</t>
  </si>
  <si>
    <t>Kontejner na ostré předměty, oválný, cca 0,2 - 0,4 litru</t>
  </si>
  <si>
    <t>Nádobka se šroubovacím uzávěrem, 50 - 60 ml - PAZS, materiál 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</si>
</sst>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5" xfId="0" applyNumberFormat="1" applyFont="1" applyFill="1" applyBorder="1" applyAlignment="1">
      <alignment vertical="center" wrapText="1"/>
    </xf>
    <xf numFmtId="44" fontId="2" fillId="4" borderId="16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3" xfId="20" applyFont="1" applyBorder="1" applyAlignment="1">
      <alignment horizontal="left" vertical="center" wrapText="1"/>
      <protection/>
    </xf>
    <xf numFmtId="0" fontId="4" fillId="0" borderId="22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4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/>
    </xf>
    <xf numFmtId="0" fontId="2" fillId="5" borderId="0" xfId="0" applyFont="1" applyFill="1" applyAlignment="1">
      <alignment horizontal="center" vertical="top"/>
    </xf>
    <xf numFmtId="44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zoomScaleSheetLayoutView="80" workbookViewId="0" topLeftCell="A48">
      <selection activeCell="I5" sqref="I5"/>
    </sheetView>
  </sheetViews>
  <sheetFormatPr defaultColWidth="27.00390625" defaultRowHeight="15"/>
  <cols>
    <col min="1" max="1" width="5.28125" style="9" customWidth="1"/>
    <col min="2" max="2" width="31.421875" style="9" customWidth="1"/>
    <col min="3" max="3" width="11.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22.00390625" style="9" bestFit="1" customWidth="1"/>
    <col min="12" max="16384" width="27.00390625" style="9" customWidth="1"/>
  </cols>
  <sheetData>
    <row r="1" spans="1:3" ht="18.75" customHeight="1">
      <c r="A1" s="42" t="s">
        <v>0</v>
      </c>
      <c r="B1" s="42"/>
      <c r="C1" s="42"/>
    </row>
    <row r="2" spans="1:3" ht="14.25" customHeight="1">
      <c r="A2" s="72" t="s">
        <v>1</v>
      </c>
      <c r="B2" s="72"/>
      <c r="C2" s="14"/>
    </row>
    <row r="3" spans="1:7" ht="16.5" customHeight="1" thickBot="1">
      <c r="A3" s="79" t="s">
        <v>2</v>
      </c>
      <c r="B3" s="79"/>
      <c r="C3" s="79"/>
      <c r="D3" s="79"/>
      <c r="E3" s="79"/>
      <c r="F3" s="79"/>
      <c r="G3" s="79"/>
    </row>
    <row r="4" spans="1:7" ht="16.5" customHeight="1">
      <c r="A4" s="24"/>
      <c r="B4" s="24" t="s">
        <v>3</v>
      </c>
      <c r="C4" s="24"/>
      <c r="D4" s="24"/>
      <c r="E4" s="24"/>
      <c r="F4" s="24"/>
      <c r="G4" s="24"/>
    </row>
    <row r="5" spans="1:7" ht="16.5" customHeight="1">
      <c r="A5" s="24"/>
      <c r="B5" s="24"/>
      <c r="C5" s="24"/>
      <c r="D5" s="24"/>
      <c r="E5" s="24"/>
      <c r="F5" s="24"/>
      <c r="G5" s="24"/>
    </row>
    <row r="6" spans="1:7" ht="16.5" customHeight="1">
      <c r="A6" s="24"/>
      <c r="B6" s="68" t="s">
        <v>4</v>
      </c>
      <c r="C6" s="80"/>
      <c r="D6" s="80"/>
      <c r="E6" s="80"/>
      <c r="F6" s="80"/>
      <c r="G6" s="80"/>
    </row>
    <row r="7" spans="1:4" ht="16.5" customHeight="1">
      <c r="A7" s="24"/>
      <c r="C7" s="44"/>
      <c r="D7" s="45"/>
    </row>
    <row r="8" spans="1:11" ht="15" customHeight="1">
      <c r="A8" s="77" t="s">
        <v>5</v>
      </c>
      <c r="B8" s="73" t="s">
        <v>6</v>
      </c>
      <c r="C8" s="73" t="s">
        <v>7</v>
      </c>
      <c r="D8" s="73" t="s">
        <v>8</v>
      </c>
      <c r="E8" s="73" t="s">
        <v>9</v>
      </c>
      <c r="F8" s="73" t="s">
        <v>10</v>
      </c>
      <c r="G8" s="73" t="s">
        <v>11</v>
      </c>
      <c r="H8" s="73" t="s">
        <v>12</v>
      </c>
      <c r="I8" s="73" t="s">
        <v>13</v>
      </c>
      <c r="J8" s="73" t="s">
        <v>14</v>
      </c>
      <c r="K8" s="75" t="s">
        <v>15</v>
      </c>
    </row>
    <row r="9" spans="1:11" ht="40.5" customHeight="1" thickBot="1">
      <c r="A9" s="78"/>
      <c r="B9" s="74"/>
      <c r="C9" s="74"/>
      <c r="D9" s="74"/>
      <c r="E9" s="74"/>
      <c r="F9" s="74"/>
      <c r="G9" s="74"/>
      <c r="H9" s="74"/>
      <c r="I9" s="74"/>
      <c r="J9" s="74"/>
      <c r="K9" s="76"/>
    </row>
    <row r="10" spans="1:11" ht="39.9" customHeight="1">
      <c r="A10" s="6" t="s">
        <v>16</v>
      </c>
      <c r="B10" s="56" t="s">
        <v>17</v>
      </c>
      <c r="C10" s="16" t="s">
        <v>18</v>
      </c>
      <c r="D10" s="63"/>
      <c r="E10" s="69">
        <v>21</v>
      </c>
      <c r="F10" s="3">
        <f>D10*E10%</f>
        <v>0</v>
      </c>
      <c r="G10" s="4">
        <f>D10+F10</f>
        <v>0</v>
      </c>
      <c r="H10" s="6">
        <v>2900</v>
      </c>
      <c r="I10" s="8">
        <f>D10*H10</f>
        <v>0</v>
      </c>
      <c r="J10" s="8">
        <f>F10*H10</f>
        <v>0</v>
      </c>
      <c r="K10" s="8">
        <f>G10*H10</f>
        <v>0</v>
      </c>
    </row>
    <row r="11" spans="1:11" ht="39.9" customHeight="1">
      <c r="A11" s="6" t="s">
        <v>19</v>
      </c>
      <c r="B11" s="56" t="s">
        <v>20</v>
      </c>
      <c r="C11" s="16" t="s">
        <v>18</v>
      </c>
      <c r="D11" s="63"/>
      <c r="E11" s="69">
        <v>21</v>
      </c>
      <c r="F11" s="3">
        <f aca="true" t="shared" si="0" ref="F11:F49">D11*E11%</f>
        <v>0</v>
      </c>
      <c r="G11" s="4">
        <f aca="true" t="shared" si="1" ref="G11:G49">D11+F11</f>
        <v>0</v>
      </c>
      <c r="H11" s="6">
        <v>200</v>
      </c>
      <c r="I11" s="8">
        <f aca="true" t="shared" si="2" ref="I11:I49">D11*H11</f>
        <v>0</v>
      </c>
      <c r="J11" s="8">
        <f aca="true" t="shared" si="3" ref="J11:J49">F11*H11</f>
        <v>0</v>
      </c>
      <c r="K11" s="8">
        <f aca="true" t="shared" si="4" ref="K11:K49">G11*H11</f>
        <v>0</v>
      </c>
    </row>
    <row r="12" spans="1:11" ht="39.9" customHeight="1">
      <c r="A12" s="1" t="s">
        <v>21</v>
      </c>
      <c r="B12" s="54" t="s">
        <v>22</v>
      </c>
      <c r="C12" s="16" t="s">
        <v>18</v>
      </c>
      <c r="D12" s="63"/>
      <c r="E12" s="69">
        <v>21</v>
      </c>
      <c r="F12" s="3">
        <f t="shared" si="0"/>
        <v>0</v>
      </c>
      <c r="G12" s="4">
        <f t="shared" si="1"/>
        <v>0</v>
      </c>
      <c r="H12" s="1">
        <v>10</v>
      </c>
      <c r="I12" s="8">
        <f t="shared" si="2"/>
        <v>0</v>
      </c>
      <c r="J12" s="8">
        <f t="shared" si="3"/>
        <v>0</v>
      </c>
      <c r="K12" s="8">
        <f t="shared" si="4"/>
        <v>0</v>
      </c>
    </row>
    <row r="13" spans="1:11" ht="50.25" customHeight="1">
      <c r="A13" s="6" t="s">
        <v>23</v>
      </c>
      <c r="B13" s="54" t="s">
        <v>24</v>
      </c>
      <c r="C13" s="16" t="s">
        <v>18</v>
      </c>
      <c r="D13" s="63"/>
      <c r="E13" s="69">
        <v>21</v>
      </c>
      <c r="F13" s="3">
        <f t="shared" si="0"/>
        <v>0</v>
      </c>
      <c r="G13" s="4">
        <f t="shared" si="1"/>
        <v>0</v>
      </c>
      <c r="H13" s="1">
        <v>10</v>
      </c>
      <c r="I13" s="8">
        <f t="shared" si="2"/>
        <v>0</v>
      </c>
      <c r="J13" s="8">
        <f t="shared" si="3"/>
        <v>0</v>
      </c>
      <c r="K13" s="8">
        <f t="shared" si="4"/>
        <v>0</v>
      </c>
    </row>
    <row r="14" spans="1:11" ht="53.25" customHeight="1">
      <c r="A14" s="1" t="s">
        <v>25</v>
      </c>
      <c r="B14" s="54" t="s">
        <v>26</v>
      </c>
      <c r="C14" s="16" t="s">
        <v>18</v>
      </c>
      <c r="D14" s="63"/>
      <c r="E14" s="69">
        <v>21</v>
      </c>
      <c r="F14" s="3">
        <f t="shared" si="0"/>
        <v>0</v>
      </c>
      <c r="G14" s="4">
        <f t="shared" si="1"/>
        <v>0</v>
      </c>
      <c r="H14" s="1">
        <v>20</v>
      </c>
      <c r="I14" s="8">
        <f t="shared" si="2"/>
        <v>0</v>
      </c>
      <c r="J14" s="8">
        <f t="shared" si="3"/>
        <v>0</v>
      </c>
      <c r="K14" s="8">
        <f t="shared" si="4"/>
        <v>0</v>
      </c>
    </row>
    <row r="15" spans="1:11" ht="54" customHeight="1">
      <c r="A15" s="6" t="s">
        <v>27</v>
      </c>
      <c r="B15" s="54" t="s">
        <v>28</v>
      </c>
      <c r="C15" s="16" t="s">
        <v>18</v>
      </c>
      <c r="D15" s="63"/>
      <c r="E15" s="69">
        <v>21</v>
      </c>
      <c r="F15" s="3">
        <f t="shared" si="0"/>
        <v>0</v>
      </c>
      <c r="G15" s="4">
        <f t="shared" si="1"/>
        <v>0</v>
      </c>
      <c r="H15" s="1">
        <v>70</v>
      </c>
      <c r="I15" s="8">
        <f t="shared" si="2"/>
        <v>0</v>
      </c>
      <c r="J15" s="8">
        <f t="shared" si="3"/>
        <v>0</v>
      </c>
      <c r="K15" s="8">
        <f t="shared" si="4"/>
        <v>0</v>
      </c>
    </row>
    <row r="16" spans="1:11" ht="52.5" customHeight="1">
      <c r="A16" s="1" t="s">
        <v>29</v>
      </c>
      <c r="B16" s="54" t="s">
        <v>30</v>
      </c>
      <c r="C16" s="16" t="s">
        <v>18</v>
      </c>
      <c r="D16" s="63"/>
      <c r="E16" s="69">
        <v>21</v>
      </c>
      <c r="F16" s="3">
        <f t="shared" si="0"/>
        <v>0</v>
      </c>
      <c r="G16" s="4">
        <f t="shared" si="1"/>
        <v>0</v>
      </c>
      <c r="H16" s="1">
        <v>350</v>
      </c>
      <c r="I16" s="8">
        <f t="shared" si="2"/>
        <v>0</v>
      </c>
      <c r="J16" s="8">
        <f t="shared" si="3"/>
        <v>0</v>
      </c>
      <c r="K16" s="8">
        <f t="shared" si="4"/>
        <v>0</v>
      </c>
    </row>
    <row r="17" spans="1:11" ht="60.75" customHeight="1">
      <c r="A17" s="6" t="s">
        <v>31</v>
      </c>
      <c r="B17" s="54" t="s">
        <v>32</v>
      </c>
      <c r="C17" s="16" t="s">
        <v>18</v>
      </c>
      <c r="D17" s="62"/>
      <c r="E17" s="69">
        <v>21</v>
      </c>
      <c r="F17" s="3">
        <f t="shared" si="0"/>
        <v>0</v>
      </c>
      <c r="G17" s="4">
        <f t="shared" si="1"/>
        <v>0</v>
      </c>
      <c r="H17" s="1">
        <v>50</v>
      </c>
      <c r="I17" s="8">
        <f t="shared" si="2"/>
        <v>0</v>
      </c>
      <c r="J17" s="8">
        <f t="shared" si="3"/>
        <v>0</v>
      </c>
      <c r="K17" s="8">
        <f t="shared" si="4"/>
        <v>0</v>
      </c>
    </row>
    <row r="18" spans="1:11" ht="60" customHeight="1">
      <c r="A18" s="1" t="s">
        <v>33</v>
      </c>
      <c r="B18" s="54" t="s">
        <v>34</v>
      </c>
      <c r="C18" s="16" t="s">
        <v>18</v>
      </c>
      <c r="D18" s="62"/>
      <c r="E18" s="69">
        <v>21</v>
      </c>
      <c r="F18" s="3">
        <f t="shared" si="0"/>
        <v>0</v>
      </c>
      <c r="G18" s="4">
        <f t="shared" si="1"/>
        <v>0</v>
      </c>
      <c r="H18" s="1">
        <v>90</v>
      </c>
      <c r="I18" s="8">
        <f t="shared" si="2"/>
        <v>0</v>
      </c>
      <c r="J18" s="8">
        <f t="shared" si="3"/>
        <v>0</v>
      </c>
      <c r="K18" s="8">
        <f t="shared" si="4"/>
        <v>0</v>
      </c>
    </row>
    <row r="19" spans="1:11" ht="61.5" customHeight="1">
      <c r="A19" s="6" t="s">
        <v>35</v>
      </c>
      <c r="B19" s="54" t="s">
        <v>36</v>
      </c>
      <c r="C19" s="21" t="s">
        <v>18</v>
      </c>
      <c r="D19" s="62"/>
      <c r="E19" s="69">
        <v>21</v>
      </c>
      <c r="F19" s="3">
        <f t="shared" si="0"/>
        <v>0</v>
      </c>
      <c r="G19" s="4">
        <f t="shared" si="1"/>
        <v>0</v>
      </c>
      <c r="H19" s="1">
        <v>40</v>
      </c>
      <c r="I19" s="8">
        <f t="shared" si="2"/>
        <v>0</v>
      </c>
      <c r="J19" s="8">
        <f t="shared" si="3"/>
        <v>0</v>
      </c>
      <c r="K19" s="8">
        <f t="shared" si="4"/>
        <v>0</v>
      </c>
    </row>
    <row r="20" spans="1:11" ht="36.75" customHeight="1">
      <c r="A20" s="6" t="s">
        <v>37</v>
      </c>
      <c r="B20" s="58" t="s">
        <v>38</v>
      </c>
      <c r="C20" s="16" t="s">
        <v>18</v>
      </c>
      <c r="D20" s="63"/>
      <c r="E20" s="69">
        <v>21</v>
      </c>
      <c r="F20" s="3">
        <f t="shared" si="0"/>
        <v>0</v>
      </c>
      <c r="G20" s="4">
        <f t="shared" si="1"/>
        <v>0</v>
      </c>
      <c r="H20" s="1">
        <v>10</v>
      </c>
      <c r="I20" s="8">
        <f t="shared" si="2"/>
        <v>0</v>
      </c>
      <c r="J20" s="8">
        <f t="shared" si="3"/>
        <v>0</v>
      </c>
      <c r="K20" s="8">
        <f t="shared" si="4"/>
        <v>0</v>
      </c>
    </row>
    <row r="21" spans="1:11" ht="39.9" customHeight="1">
      <c r="A21" s="1" t="s">
        <v>39</v>
      </c>
      <c r="B21" s="54" t="s">
        <v>40</v>
      </c>
      <c r="C21" s="16" t="s">
        <v>18</v>
      </c>
      <c r="D21" s="62"/>
      <c r="E21" s="69">
        <v>21</v>
      </c>
      <c r="F21" s="3">
        <f t="shared" si="0"/>
        <v>0</v>
      </c>
      <c r="G21" s="4">
        <f t="shared" si="1"/>
        <v>0</v>
      </c>
      <c r="H21" s="1">
        <v>20</v>
      </c>
      <c r="I21" s="8">
        <f t="shared" si="2"/>
        <v>0</v>
      </c>
      <c r="J21" s="8">
        <f t="shared" si="3"/>
        <v>0</v>
      </c>
      <c r="K21" s="8">
        <f t="shared" si="4"/>
        <v>0</v>
      </c>
    </row>
    <row r="22" spans="1:11" ht="39.9" customHeight="1">
      <c r="A22" s="1" t="s">
        <v>41</v>
      </c>
      <c r="B22" s="54" t="s">
        <v>42</v>
      </c>
      <c r="C22" s="16" t="s">
        <v>18</v>
      </c>
      <c r="D22" s="62"/>
      <c r="E22" s="69">
        <v>21</v>
      </c>
      <c r="F22" s="3">
        <f t="shared" si="0"/>
        <v>0</v>
      </c>
      <c r="G22" s="4">
        <f t="shared" si="1"/>
        <v>0</v>
      </c>
      <c r="H22" s="1">
        <v>20</v>
      </c>
      <c r="I22" s="8">
        <f t="shared" si="2"/>
        <v>0</v>
      </c>
      <c r="J22" s="8">
        <f t="shared" si="3"/>
        <v>0</v>
      </c>
      <c r="K22" s="8">
        <f t="shared" si="4"/>
        <v>0</v>
      </c>
    </row>
    <row r="23" spans="1:11" ht="39.9" customHeight="1">
      <c r="A23" s="46" t="s">
        <v>43</v>
      </c>
      <c r="B23" s="54" t="s">
        <v>44</v>
      </c>
      <c r="C23" s="16" t="s">
        <v>18</v>
      </c>
      <c r="D23" s="63"/>
      <c r="E23" s="69">
        <v>21</v>
      </c>
      <c r="F23" s="3">
        <f t="shared" si="0"/>
        <v>0</v>
      </c>
      <c r="G23" s="4">
        <f t="shared" si="1"/>
        <v>0</v>
      </c>
      <c r="H23" s="1">
        <v>60</v>
      </c>
      <c r="I23" s="8">
        <f t="shared" si="2"/>
        <v>0</v>
      </c>
      <c r="J23" s="8">
        <f t="shared" si="3"/>
        <v>0</v>
      </c>
      <c r="K23" s="8">
        <f t="shared" si="4"/>
        <v>0</v>
      </c>
    </row>
    <row r="24" spans="1:11" ht="39.9" customHeight="1">
      <c r="A24" s="46" t="s">
        <v>45</v>
      </c>
      <c r="B24" s="54" t="s">
        <v>46</v>
      </c>
      <c r="C24" s="16" t="s">
        <v>18</v>
      </c>
      <c r="D24" s="63"/>
      <c r="E24" s="69">
        <v>21</v>
      </c>
      <c r="F24" s="3">
        <f t="shared" si="0"/>
        <v>0</v>
      </c>
      <c r="G24" s="4">
        <f t="shared" si="1"/>
        <v>0</v>
      </c>
      <c r="H24" s="1">
        <v>40</v>
      </c>
      <c r="I24" s="8">
        <f t="shared" si="2"/>
        <v>0</v>
      </c>
      <c r="J24" s="8">
        <f t="shared" si="3"/>
        <v>0</v>
      </c>
      <c r="K24" s="8">
        <f t="shared" si="4"/>
        <v>0</v>
      </c>
    </row>
    <row r="25" spans="1:11" ht="39.9" customHeight="1">
      <c r="A25" s="46" t="s">
        <v>47</v>
      </c>
      <c r="B25" s="54" t="s">
        <v>48</v>
      </c>
      <c r="C25" s="21" t="s">
        <v>18</v>
      </c>
      <c r="D25" s="62"/>
      <c r="E25" s="69">
        <v>21</v>
      </c>
      <c r="F25" s="3">
        <f t="shared" si="0"/>
        <v>0</v>
      </c>
      <c r="G25" s="4">
        <f t="shared" si="1"/>
        <v>0</v>
      </c>
      <c r="H25" s="1">
        <v>40</v>
      </c>
      <c r="I25" s="8">
        <f t="shared" si="2"/>
        <v>0</v>
      </c>
      <c r="J25" s="8">
        <f t="shared" si="3"/>
        <v>0</v>
      </c>
      <c r="K25" s="8">
        <f t="shared" si="4"/>
        <v>0</v>
      </c>
    </row>
    <row r="26" spans="1:11" ht="39.9" customHeight="1">
      <c r="A26" s="46" t="s">
        <v>49</v>
      </c>
      <c r="B26" s="54" t="s">
        <v>50</v>
      </c>
      <c r="C26" s="16" t="s">
        <v>18</v>
      </c>
      <c r="D26" s="63"/>
      <c r="E26" s="69">
        <v>21</v>
      </c>
      <c r="F26" s="3">
        <f t="shared" si="0"/>
        <v>0</v>
      </c>
      <c r="G26" s="4">
        <f t="shared" si="1"/>
        <v>0</v>
      </c>
      <c r="H26" s="1">
        <v>60</v>
      </c>
      <c r="I26" s="8">
        <f t="shared" si="2"/>
        <v>0</v>
      </c>
      <c r="J26" s="8">
        <f t="shared" si="3"/>
        <v>0</v>
      </c>
      <c r="K26" s="8">
        <f t="shared" si="4"/>
        <v>0</v>
      </c>
    </row>
    <row r="27" spans="1:11" ht="39.9" customHeight="1">
      <c r="A27" s="46" t="s">
        <v>51</v>
      </c>
      <c r="B27" s="54" t="s">
        <v>52</v>
      </c>
      <c r="C27" s="16" t="s">
        <v>18</v>
      </c>
      <c r="D27" s="63"/>
      <c r="E27" s="69">
        <v>21</v>
      </c>
      <c r="F27" s="3">
        <f t="shared" si="0"/>
        <v>0</v>
      </c>
      <c r="G27" s="4">
        <f t="shared" si="1"/>
        <v>0</v>
      </c>
      <c r="H27" s="1">
        <v>40</v>
      </c>
      <c r="I27" s="8">
        <f t="shared" si="2"/>
        <v>0</v>
      </c>
      <c r="J27" s="8">
        <f t="shared" si="3"/>
        <v>0</v>
      </c>
      <c r="K27" s="8">
        <f t="shared" si="4"/>
        <v>0</v>
      </c>
    </row>
    <row r="28" spans="1:11" s="43" customFormat="1" ht="42.75" customHeight="1">
      <c r="A28" s="32" t="s">
        <v>53</v>
      </c>
      <c r="B28" s="54" t="s">
        <v>54</v>
      </c>
      <c r="C28" s="16" t="s">
        <v>18</v>
      </c>
      <c r="D28" s="64"/>
      <c r="E28" s="69">
        <v>21</v>
      </c>
      <c r="F28" s="3">
        <f t="shared" si="0"/>
        <v>0</v>
      </c>
      <c r="G28" s="4">
        <f t="shared" si="1"/>
        <v>0</v>
      </c>
      <c r="H28" s="32">
        <v>500</v>
      </c>
      <c r="I28" s="8">
        <f t="shared" si="2"/>
        <v>0</v>
      </c>
      <c r="J28" s="8">
        <f t="shared" si="3"/>
        <v>0</v>
      </c>
      <c r="K28" s="8">
        <f t="shared" si="4"/>
        <v>0</v>
      </c>
    </row>
    <row r="29" spans="1:11" s="43" customFormat="1" ht="75.75" customHeight="1">
      <c r="A29" s="32" t="s">
        <v>55</v>
      </c>
      <c r="B29" s="54" t="s">
        <v>56</v>
      </c>
      <c r="C29" s="16" t="s">
        <v>18</v>
      </c>
      <c r="D29" s="64"/>
      <c r="E29" s="69">
        <v>21</v>
      </c>
      <c r="F29" s="3">
        <f t="shared" si="0"/>
        <v>0</v>
      </c>
      <c r="G29" s="4">
        <f t="shared" si="1"/>
        <v>0</v>
      </c>
      <c r="H29" s="32">
        <v>400</v>
      </c>
      <c r="I29" s="8">
        <f t="shared" si="2"/>
        <v>0</v>
      </c>
      <c r="J29" s="8">
        <f t="shared" si="3"/>
        <v>0</v>
      </c>
      <c r="K29" s="8">
        <f t="shared" si="4"/>
        <v>0</v>
      </c>
    </row>
    <row r="30" spans="1:11" ht="39.9" customHeight="1">
      <c r="A30" s="46" t="s">
        <v>57</v>
      </c>
      <c r="B30" s="54" t="s">
        <v>58</v>
      </c>
      <c r="C30" s="16" t="s">
        <v>18</v>
      </c>
      <c r="D30" s="63"/>
      <c r="E30" s="69">
        <v>21</v>
      </c>
      <c r="F30" s="3">
        <f t="shared" si="0"/>
        <v>0</v>
      </c>
      <c r="G30" s="4">
        <f t="shared" si="1"/>
        <v>0</v>
      </c>
      <c r="H30" s="1">
        <v>60</v>
      </c>
      <c r="I30" s="8">
        <f t="shared" si="2"/>
        <v>0</v>
      </c>
      <c r="J30" s="8">
        <f t="shared" si="3"/>
        <v>0</v>
      </c>
      <c r="K30" s="8">
        <f t="shared" si="4"/>
        <v>0</v>
      </c>
    </row>
    <row r="31" spans="1:11" ht="39.9" customHeight="1">
      <c r="A31" s="46" t="s">
        <v>59</v>
      </c>
      <c r="B31" s="54" t="s">
        <v>60</v>
      </c>
      <c r="C31" s="16" t="s">
        <v>18</v>
      </c>
      <c r="D31" s="63"/>
      <c r="E31" s="69">
        <v>21</v>
      </c>
      <c r="F31" s="3">
        <f t="shared" si="0"/>
        <v>0</v>
      </c>
      <c r="G31" s="4">
        <f t="shared" si="1"/>
        <v>0</v>
      </c>
      <c r="H31" s="1">
        <v>60</v>
      </c>
      <c r="I31" s="8">
        <f t="shared" si="2"/>
        <v>0</v>
      </c>
      <c r="J31" s="8">
        <f t="shared" si="3"/>
        <v>0</v>
      </c>
      <c r="K31" s="8">
        <f t="shared" si="4"/>
        <v>0</v>
      </c>
    </row>
    <row r="32" spans="1:11" ht="39.9" customHeight="1">
      <c r="A32" s="46" t="s">
        <v>61</v>
      </c>
      <c r="B32" s="54" t="s">
        <v>62</v>
      </c>
      <c r="C32" s="16" t="s">
        <v>18</v>
      </c>
      <c r="D32" s="63"/>
      <c r="E32" s="69">
        <v>21</v>
      </c>
      <c r="F32" s="3">
        <f t="shared" si="0"/>
        <v>0</v>
      </c>
      <c r="G32" s="4">
        <f t="shared" si="1"/>
        <v>0</v>
      </c>
      <c r="H32" s="1">
        <v>20</v>
      </c>
      <c r="I32" s="8">
        <f t="shared" si="2"/>
        <v>0</v>
      </c>
      <c r="J32" s="8">
        <f t="shared" si="3"/>
        <v>0</v>
      </c>
      <c r="K32" s="8">
        <f t="shared" si="4"/>
        <v>0</v>
      </c>
    </row>
    <row r="33" spans="1:11" ht="39.9" customHeight="1">
      <c r="A33" s="46" t="s">
        <v>63</v>
      </c>
      <c r="B33" s="54" t="s">
        <v>64</v>
      </c>
      <c r="C33" s="16" t="s">
        <v>18</v>
      </c>
      <c r="D33" s="63"/>
      <c r="E33" s="69">
        <v>21</v>
      </c>
      <c r="F33" s="3">
        <f t="shared" si="0"/>
        <v>0</v>
      </c>
      <c r="G33" s="4">
        <f t="shared" si="1"/>
        <v>0</v>
      </c>
      <c r="H33" s="1">
        <v>120</v>
      </c>
      <c r="I33" s="8">
        <f t="shared" si="2"/>
        <v>0</v>
      </c>
      <c r="J33" s="8">
        <f t="shared" si="3"/>
        <v>0</v>
      </c>
      <c r="K33" s="8">
        <f t="shared" si="4"/>
        <v>0</v>
      </c>
    </row>
    <row r="34" spans="1:11" ht="39.9" customHeight="1">
      <c r="A34" s="46" t="s">
        <v>65</v>
      </c>
      <c r="B34" s="54" t="s">
        <v>66</v>
      </c>
      <c r="C34" s="16" t="s">
        <v>18</v>
      </c>
      <c r="D34" s="63"/>
      <c r="E34" s="69">
        <v>21</v>
      </c>
      <c r="F34" s="3">
        <f t="shared" si="0"/>
        <v>0</v>
      </c>
      <c r="G34" s="4">
        <f t="shared" si="1"/>
        <v>0</v>
      </c>
      <c r="H34" s="1">
        <v>60</v>
      </c>
      <c r="I34" s="8">
        <f t="shared" si="2"/>
        <v>0</v>
      </c>
      <c r="J34" s="8">
        <f t="shared" si="3"/>
        <v>0</v>
      </c>
      <c r="K34" s="8">
        <f t="shared" si="4"/>
        <v>0</v>
      </c>
    </row>
    <row r="35" spans="1:11" ht="39.9" customHeight="1">
      <c r="A35" s="46" t="s">
        <v>67</v>
      </c>
      <c r="B35" s="54" t="s">
        <v>68</v>
      </c>
      <c r="C35" s="16" t="s">
        <v>18</v>
      </c>
      <c r="D35" s="63"/>
      <c r="E35" s="69">
        <v>21</v>
      </c>
      <c r="F35" s="3">
        <f t="shared" si="0"/>
        <v>0</v>
      </c>
      <c r="G35" s="4">
        <f t="shared" si="1"/>
        <v>0</v>
      </c>
      <c r="H35" s="1">
        <v>70</v>
      </c>
      <c r="I35" s="8">
        <f t="shared" si="2"/>
        <v>0</v>
      </c>
      <c r="J35" s="8">
        <f t="shared" si="3"/>
        <v>0</v>
      </c>
      <c r="K35" s="8">
        <f t="shared" si="4"/>
        <v>0</v>
      </c>
    </row>
    <row r="36" spans="1:11" ht="39.9" customHeight="1">
      <c r="A36" s="46" t="s">
        <v>69</v>
      </c>
      <c r="B36" s="54" t="s">
        <v>70</v>
      </c>
      <c r="C36" s="16" t="s">
        <v>18</v>
      </c>
      <c r="D36" s="63"/>
      <c r="E36" s="69">
        <v>21</v>
      </c>
      <c r="F36" s="3">
        <f t="shared" si="0"/>
        <v>0</v>
      </c>
      <c r="G36" s="4">
        <f t="shared" si="1"/>
        <v>0</v>
      </c>
      <c r="H36" s="1">
        <v>60</v>
      </c>
      <c r="I36" s="8">
        <f t="shared" si="2"/>
        <v>0</v>
      </c>
      <c r="J36" s="8">
        <f t="shared" si="3"/>
        <v>0</v>
      </c>
      <c r="K36" s="8">
        <f t="shared" si="4"/>
        <v>0</v>
      </c>
    </row>
    <row r="37" spans="1:11" ht="39.9" customHeight="1">
      <c r="A37" s="46" t="s">
        <v>71</v>
      </c>
      <c r="B37" s="54" t="s">
        <v>72</v>
      </c>
      <c r="C37" s="16" t="s">
        <v>18</v>
      </c>
      <c r="D37" s="63"/>
      <c r="E37" s="69">
        <v>21</v>
      </c>
      <c r="F37" s="3">
        <f t="shared" si="0"/>
        <v>0</v>
      </c>
      <c r="G37" s="4">
        <f t="shared" si="1"/>
        <v>0</v>
      </c>
      <c r="H37" s="1">
        <v>160</v>
      </c>
      <c r="I37" s="8">
        <f t="shared" si="2"/>
        <v>0</v>
      </c>
      <c r="J37" s="8">
        <f t="shared" si="3"/>
        <v>0</v>
      </c>
      <c r="K37" s="8">
        <f t="shared" si="4"/>
        <v>0</v>
      </c>
    </row>
    <row r="38" spans="1:11" ht="39.9" customHeight="1">
      <c r="A38" s="46" t="s">
        <v>73</v>
      </c>
      <c r="B38" s="54" t="s">
        <v>74</v>
      </c>
      <c r="C38" s="16" t="s">
        <v>18</v>
      </c>
      <c r="D38" s="63"/>
      <c r="E38" s="69">
        <v>21</v>
      </c>
      <c r="F38" s="3">
        <f t="shared" si="0"/>
        <v>0</v>
      </c>
      <c r="G38" s="4">
        <f t="shared" si="1"/>
        <v>0</v>
      </c>
      <c r="H38" s="1">
        <v>220</v>
      </c>
      <c r="I38" s="8">
        <f t="shared" si="2"/>
        <v>0</v>
      </c>
      <c r="J38" s="8">
        <f t="shared" si="3"/>
        <v>0</v>
      </c>
      <c r="K38" s="8">
        <f t="shared" si="4"/>
        <v>0</v>
      </c>
    </row>
    <row r="39" spans="1:11" ht="39.9" customHeight="1">
      <c r="A39" s="46" t="s">
        <v>75</v>
      </c>
      <c r="B39" s="54" t="s">
        <v>76</v>
      </c>
      <c r="C39" s="16" t="s">
        <v>18</v>
      </c>
      <c r="D39" s="63"/>
      <c r="E39" s="69">
        <v>21</v>
      </c>
      <c r="F39" s="3">
        <f t="shared" si="0"/>
        <v>0</v>
      </c>
      <c r="G39" s="4">
        <f t="shared" si="1"/>
        <v>0</v>
      </c>
      <c r="H39" s="1">
        <v>480</v>
      </c>
      <c r="I39" s="8">
        <f t="shared" si="2"/>
        <v>0</v>
      </c>
      <c r="J39" s="8">
        <f t="shared" si="3"/>
        <v>0</v>
      </c>
      <c r="K39" s="8">
        <f t="shared" si="4"/>
        <v>0</v>
      </c>
    </row>
    <row r="40" spans="1:11" ht="39.9" customHeight="1">
      <c r="A40" s="46" t="s">
        <v>77</v>
      </c>
      <c r="B40" s="54" t="s">
        <v>78</v>
      </c>
      <c r="C40" s="16" t="s">
        <v>18</v>
      </c>
      <c r="D40" s="63"/>
      <c r="E40" s="69">
        <v>21</v>
      </c>
      <c r="F40" s="3">
        <f t="shared" si="0"/>
        <v>0</v>
      </c>
      <c r="G40" s="4">
        <f t="shared" si="1"/>
        <v>0</v>
      </c>
      <c r="H40" s="1">
        <v>140</v>
      </c>
      <c r="I40" s="8">
        <f t="shared" si="2"/>
        <v>0</v>
      </c>
      <c r="J40" s="8">
        <f t="shared" si="3"/>
        <v>0</v>
      </c>
      <c r="K40" s="8">
        <f t="shared" si="4"/>
        <v>0</v>
      </c>
    </row>
    <row r="41" spans="1:11" ht="39.9" customHeight="1">
      <c r="A41" s="46" t="s">
        <v>79</v>
      </c>
      <c r="B41" s="54" t="s">
        <v>80</v>
      </c>
      <c r="C41" s="16" t="s">
        <v>18</v>
      </c>
      <c r="D41" s="63"/>
      <c r="E41" s="69">
        <v>21</v>
      </c>
      <c r="F41" s="3">
        <f t="shared" si="0"/>
        <v>0</v>
      </c>
      <c r="G41" s="4">
        <f t="shared" si="1"/>
        <v>0</v>
      </c>
      <c r="H41" s="1">
        <v>500</v>
      </c>
      <c r="I41" s="8">
        <f t="shared" si="2"/>
        <v>0</v>
      </c>
      <c r="J41" s="8">
        <f t="shared" si="3"/>
        <v>0</v>
      </c>
      <c r="K41" s="8">
        <f t="shared" si="4"/>
        <v>0</v>
      </c>
    </row>
    <row r="42" spans="1:11" ht="32.25" customHeight="1">
      <c r="A42" s="46" t="s">
        <v>81</v>
      </c>
      <c r="B42" s="54" t="s">
        <v>82</v>
      </c>
      <c r="C42" s="16" t="s">
        <v>18</v>
      </c>
      <c r="D42" s="63"/>
      <c r="E42" s="69">
        <v>21</v>
      </c>
      <c r="F42" s="3">
        <f t="shared" si="0"/>
        <v>0</v>
      </c>
      <c r="G42" s="4">
        <f t="shared" si="1"/>
        <v>0</v>
      </c>
      <c r="H42" s="1">
        <v>100</v>
      </c>
      <c r="I42" s="8">
        <f t="shared" si="2"/>
        <v>0</v>
      </c>
      <c r="J42" s="8">
        <f t="shared" si="3"/>
        <v>0</v>
      </c>
      <c r="K42" s="8">
        <f t="shared" si="4"/>
        <v>0</v>
      </c>
    </row>
    <row r="43" spans="1:11" ht="39.9" customHeight="1">
      <c r="A43" s="46" t="s">
        <v>83</v>
      </c>
      <c r="B43" s="54" t="s">
        <v>84</v>
      </c>
      <c r="C43" s="16" t="s">
        <v>18</v>
      </c>
      <c r="D43" s="63"/>
      <c r="E43" s="69">
        <v>21</v>
      </c>
      <c r="F43" s="3">
        <f t="shared" si="0"/>
        <v>0</v>
      </c>
      <c r="G43" s="4">
        <f t="shared" si="1"/>
        <v>0</v>
      </c>
      <c r="H43" s="1">
        <v>80</v>
      </c>
      <c r="I43" s="8">
        <f t="shared" si="2"/>
        <v>0</v>
      </c>
      <c r="J43" s="8">
        <f t="shared" si="3"/>
        <v>0</v>
      </c>
      <c r="K43" s="8">
        <f t="shared" si="4"/>
        <v>0</v>
      </c>
    </row>
    <row r="44" spans="1:11" ht="39.9" customHeight="1">
      <c r="A44" s="46" t="s">
        <v>85</v>
      </c>
      <c r="B44" s="54" t="s">
        <v>86</v>
      </c>
      <c r="C44" s="16" t="s">
        <v>18</v>
      </c>
      <c r="D44" s="63"/>
      <c r="E44" s="69">
        <v>21</v>
      </c>
      <c r="F44" s="3">
        <f t="shared" si="0"/>
        <v>0</v>
      </c>
      <c r="G44" s="4">
        <f t="shared" si="1"/>
        <v>0</v>
      </c>
      <c r="H44" s="1">
        <v>20</v>
      </c>
      <c r="I44" s="8">
        <f t="shared" si="2"/>
        <v>0</v>
      </c>
      <c r="J44" s="8">
        <f t="shared" si="3"/>
        <v>0</v>
      </c>
      <c r="K44" s="8">
        <f t="shared" si="4"/>
        <v>0</v>
      </c>
    </row>
    <row r="45" spans="1:11" ht="39.9" customHeight="1">
      <c r="A45" s="46" t="s">
        <v>87</v>
      </c>
      <c r="B45" s="54" t="s">
        <v>88</v>
      </c>
      <c r="C45" s="16" t="s">
        <v>18</v>
      </c>
      <c r="D45" s="63"/>
      <c r="E45" s="69">
        <v>21</v>
      </c>
      <c r="F45" s="3">
        <f t="shared" si="0"/>
        <v>0</v>
      </c>
      <c r="G45" s="4">
        <f t="shared" si="1"/>
        <v>0</v>
      </c>
      <c r="H45" s="1">
        <v>40</v>
      </c>
      <c r="I45" s="8">
        <f t="shared" si="2"/>
        <v>0</v>
      </c>
      <c r="J45" s="8">
        <f t="shared" si="3"/>
        <v>0</v>
      </c>
      <c r="K45" s="8">
        <f t="shared" si="4"/>
        <v>0</v>
      </c>
    </row>
    <row r="46" spans="1:11" ht="39.9" customHeight="1">
      <c r="A46" s="46" t="s">
        <v>89</v>
      </c>
      <c r="B46" s="54" t="s">
        <v>90</v>
      </c>
      <c r="C46" s="21" t="s">
        <v>18</v>
      </c>
      <c r="D46" s="62"/>
      <c r="E46" s="69">
        <v>21</v>
      </c>
      <c r="F46" s="3">
        <f t="shared" si="0"/>
        <v>0</v>
      </c>
      <c r="G46" s="4">
        <f t="shared" si="1"/>
        <v>0</v>
      </c>
      <c r="H46" s="1">
        <v>70</v>
      </c>
      <c r="I46" s="8">
        <f t="shared" si="2"/>
        <v>0</v>
      </c>
      <c r="J46" s="8">
        <f t="shared" si="3"/>
        <v>0</v>
      </c>
      <c r="K46" s="8">
        <f t="shared" si="4"/>
        <v>0</v>
      </c>
    </row>
    <row r="47" spans="1:11" ht="39.9" customHeight="1">
      <c r="A47" s="46" t="s">
        <v>91</v>
      </c>
      <c r="B47" s="54" t="s">
        <v>92</v>
      </c>
      <c r="C47" s="16" t="s">
        <v>18</v>
      </c>
      <c r="D47" s="63"/>
      <c r="E47" s="69">
        <v>21</v>
      </c>
      <c r="F47" s="3">
        <f t="shared" si="0"/>
        <v>0</v>
      </c>
      <c r="G47" s="4">
        <f t="shared" si="1"/>
        <v>0</v>
      </c>
      <c r="H47" s="1">
        <v>60</v>
      </c>
      <c r="I47" s="8">
        <f t="shared" si="2"/>
        <v>0</v>
      </c>
      <c r="J47" s="8">
        <f t="shared" si="3"/>
        <v>0</v>
      </c>
      <c r="K47" s="8">
        <f t="shared" si="4"/>
        <v>0</v>
      </c>
    </row>
    <row r="48" spans="1:11" ht="39.9" customHeight="1">
      <c r="A48" s="46" t="s">
        <v>93</v>
      </c>
      <c r="B48" s="54" t="s">
        <v>94</v>
      </c>
      <c r="C48" s="16" t="s">
        <v>18</v>
      </c>
      <c r="D48" s="63"/>
      <c r="E48" s="69">
        <v>21</v>
      </c>
      <c r="F48" s="3">
        <f t="shared" si="0"/>
        <v>0</v>
      </c>
      <c r="G48" s="4">
        <f t="shared" si="1"/>
        <v>0</v>
      </c>
      <c r="H48" s="1">
        <v>90</v>
      </c>
      <c r="I48" s="8">
        <f t="shared" si="2"/>
        <v>0</v>
      </c>
      <c r="J48" s="8">
        <f t="shared" si="3"/>
        <v>0</v>
      </c>
      <c r="K48" s="8">
        <f t="shared" si="4"/>
        <v>0</v>
      </c>
    </row>
    <row r="49" spans="1:11" ht="39.9" customHeight="1" thickBot="1">
      <c r="A49" s="46" t="s">
        <v>95</v>
      </c>
      <c r="B49" s="54" t="s">
        <v>96</v>
      </c>
      <c r="C49" s="16" t="s">
        <v>18</v>
      </c>
      <c r="D49" s="63"/>
      <c r="E49" s="69">
        <v>21</v>
      </c>
      <c r="F49" s="3">
        <f t="shared" si="0"/>
        <v>0</v>
      </c>
      <c r="G49" s="4">
        <f t="shared" si="1"/>
        <v>0</v>
      </c>
      <c r="H49" s="1">
        <v>70</v>
      </c>
      <c r="I49" s="8">
        <f t="shared" si="2"/>
        <v>0</v>
      </c>
      <c r="J49" s="8">
        <f t="shared" si="3"/>
        <v>0</v>
      </c>
      <c r="K49" s="8">
        <f t="shared" si="4"/>
        <v>0</v>
      </c>
    </row>
    <row r="50" spans="1:11" ht="39.9" customHeight="1" thickBot="1">
      <c r="A50" s="47"/>
      <c r="B50" s="48" t="s">
        <v>97</v>
      </c>
      <c r="C50" s="49"/>
      <c r="D50" s="60" t="s">
        <v>98</v>
      </c>
      <c r="E50" s="60" t="s">
        <v>98</v>
      </c>
      <c r="F50" s="60" t="s">
        <v>98</v>
      </c>
      <c r="G50" s="60" t="s">
        <v>98</v>
      </c>
      <c r="H50" s="60" t="s">
        <v>98</v>
      </c>
      <c r="I50" s="50">
        <f>SUM(I10:I49)</f>
        <v>0</v>
      </c>
      <c r="J50" s="50">
        <f>SUM(J10:J49)</f>
        <v>0</v>
      </c>
      <c r="K50" s="51">
        <f>SUM(K10:K49)</f>
        <v>0</v>
      </c>
    </row>
    <row r="52" ht="14.4" thickBot="1"/>
    <row r="53" spans="2:5" ht="15" customHeight="1">
      <c r="B53" s="11" t="s">
        <v>99</v>
      </c>
      <c r="C53" s="17"/>
      <c r="D53" s="81">
        <f>I50</f>
        <v>0</v>
      </c>
      <c r="E53" s="82"/>
    </row>
    <row r="54" spans="2:5" ht="15" customHeight="1">
      <c r="B54" s="12" t="s">
        <v>100</v>
      </c>
      <c r="C54" s="18"/>
      <c r="D54" s="83">
        <f>J50</f>
        <v>0</v>
      </c>
      <c r="E54" s="84"/>
    </row>
    <row r="55" spans="2:5" ht="15" customHeight="1" thickBot="1">
      <c r="B55" s="13" t="s">
        <v>101</v>
      </c>
      <c r="C55" s="19"/>
      <c r="D55" s="85">
        <f>K50</f>
        <v>0</v>
      </c>
      <c r="E55" s="86"/>
    </row>
    <row r="58" spans="2:3" ht="14.4">
      <c r="B58" s="10"/>
      <c r="C58" s="20"/>
    </row>
    <row r="59" ht="15">
      <c r="B59" s="67" t="s">
        <v>102</v>
      </c>
    </row>
  </sheetData>
  <mergeCells count="17">
    <mergeCell ref="D53:E53"/>
    <mergeCell ref="D54:E54"/>
    <mergeCell ref="D55:E55"/>
    <mergeCell ref="B8:B9"/>
    <mergeCell ref="E8:E9"/>
    <mergeCell ref="C8:C9"/>
    <mergeCell ref="A2:B2"/>
    <mergeCell ref="I8:I9"/>
    <mergeCell ref="K8:K9"/>
    <mergeCell ref="J8:J9"/>
    <mergeCell ref="H8:H9"/>
    <mergeCell ref="D8:D9"/>
    <mergeCell ref="F8:F9"/>
    <mergeCell ref="G8:G9"/>
    <mergeCell ref="A8:A9"/>
    <mergeCell ref="A3:G3"/>
    <mergeCell ref="C6:G6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0"/>
  <sheetViews>
    <sheetView tabSelected="1" zoomScaleSheetLayoutView="80" workbookViewId="0" topLeftCell="A23">
      <selection activeCell="M90" sqref="M90"/>
    </sheetView>
  </sheetViews>
  <sheetFormatPr defaultColWidth="27.00390625" defaultRowHeight="15"/>
  <cols>
    <col min="1" max="1" width="5.421875" style="9" customWidth="1"/>
    <col min="2" max="2" width="32.8515625" style="9" customWidth="1"/>
    <col min="3" max="3" width="11.57421875" style="15" customWidth="1"/>
    <col min="4" max="4" width="16.7109375" style="9" customWidth="1"/>
    <col min="5" max="8" width="17.7109375" style="9" customWidth="1"/>
    <col min="9" max="9" width="22.8515625" style="9" bestFit="1" customWidth="1"/>
    <col min="10" max="10" width="17.7109375" style="9" customWidth="1"/>
    <col min="11" max="11" width="17.8515625" style="9" customWidth="1"/>
    <col min="12" max="16384" width="27.00390625" style="9" customWidth="1"/>
  </cols>
  <sheetData>
    <row r="1" spans="1:4" s="25" customFormat="1" ht="20.25" customHeight="1">
      <c r="A1" s="87" t="s">
        <v>103</v>
      </c>
      <c r="B1" s="87"/>
      <c r="C1" s="87"/>
      <c r="D1" s="87"/>
    </row>
    <row r="2" spans="1:3" s="25" customFormat="1" ht="14.25" customHeight="1">
      <c r="A2" s="72" t="s">
        <v>1</v>
      </c>
      <c r="B2" s="72"/>
      <c r="C2" s="14"/>
    </row>
    <row r="3" spans="1:7" s="25" customFormat="1" ht="16.5" customHeight="1" thickBot="1">
      <c r="A3" s="79" t="s">
        <v>2</v>
      </c>
      <c r="B3" s="79"/>
      <c r="C3" s="79"/>
      <c r="D3" s="79"/>
      <c r="E3" s="79"/>
      <c r="F3" s="79"/>
      <c r="G3" s="79"/>
    </row>
    <row r="4" spans="1:7" s="25" customFormat="1" ht="16.5" customHeight="1">
      <c r="A4" s="24"/>
      <c r="B4" s="24" t="s">
        <v>104</v>
      </c>
      <c r="C4" s="24"/>
      <c r="D4" s="24"/>
      <c r="E4" s="24"/>
      <c r="F4" s="24"/>
      <c r="G4" s="24"/>
    </row>
    <row r="5" spans="1:7" s="25" customFormat="1" ht="16.5" customHeight="1">
      <c r="A5" s="24"/>
      <c r="B5" s="24"/>
      <c r="C5" s="24"/>
      <c r="D5" s="24"/>
      <c r="E5" s="24"/>
      <c r="F5" s="24"/>
      <c r="G5" s="24"/>
    </row>
    <row r="6" spans="1:7" s="25" customFormat="1" ht="16.5" customHeight="1">
      <c r="A6" s="24"/>
      <c r="B6" s="68" t="s">
        <v>4</v>
      </c>
      <c r="C6" s="80"/>
      <c r="D6" s="80"/>
      <c r="E6" s="80"/>
      <c r="F6" s="80"/>
      <c r="G6" s="80"/>
    </row>
    <row r="7" spans="1:7" s="25" customFormat="1" ht="16.5" customHeight="1">
      <c r="A7" s="24"/>
      <c r="C7" s="24"/>
      <c r="D7" s="24"/>
      <c r="E7" s="24"/>
      <c r="F7" s="24"/>
      <c r="G7" s="24"/>
    </row>
    <row r="8" spans="1:11" ht="15" customHeight="1">
      <c r="A8" s="88" t="s">
        <v>105</v>
      </c>
      <c r="B8" s="90" t="s">
        <v>6</v>
      </c>
      <c r="C8" s="92" t="s">
        <v>7</v>
      </c>
      <c r="D8" s="94" t="s">
        <v>8</v>
      </c>
      <c r="E8" s="96" t="s">
        <v>9</v>
      </c>
      <c r="F8" s="96" t="s">
        <v>10</v>
      </c>
      <c r="G8" s="96" t="s">
        <v>11</v>
      </c>
      <c r="H8" s="96" t="s">
        <v>12</v>
      </c>
      <c r="I8" s="96" t="s">
        <v>13</v>
      </c>
      <c r="J8" s="96" t="s">
        <v>14</v>
      </c>
      <c r="K8" s="100" t="s">
        <v>15</v>
      </c>
    </row>
    <row r="9" spans="1:11" ht="40.5" customHeight="1" thickBot="1">
      <c r="A9" s="89"/>
      <c r="B9" s="91"/>
      <c r="C9" s="93"/>
      <c r="D9" s="95"/>
      <c r="E9" s="97"/>
      <c r="F9" s="97"/>
      <c r="G9" s="97"/>
      <c r="H9" s="97"/>
      <c r="I9" s="97"/>
      <c r="J9" s="97"/>
      <c r="K9" s="101"/>
    </row>
    <row r="10" spans="1:11" ht="40.5" customHeight="1">
      <c r="A10" s="52" t="s">
        <v>16</v>
      </c>
      <c r="B10" s="53" t="s">
        <v>106</v>
      </c>
      <c r="C10" s="40" t="s">
        <v>18</v>
      </c>
      <c r="D10" s="61"/>
      <c r="E10" s="70">
        <v>21</v>
      </c>
      <c r="F10" s="2">
        <f>D10*E10%</f>
        <v>0</v>
      </c>
      <c r="G10" s="5">
        <f>D10+F10</f>
        <v>0</v>
      </c>
      <c r="H10" s="41">
        <v>40</v>
      </c>
      <c r="I10" s="7">
        <f>D10*H10</f>
        <v>0</v>
      </c>
      <c r="J10" s="7">
        <f>F10*H10</f>
        <v>0</v>
      </c>
      <c r="K10" s="7">
        <f>G10*H10</f>
        <v>0</v>
      </c>
    </row>
    <row r="11" spans="1:11" ht="39.9" customHeight="1">
      <c r="A11" s="1" t="s">
        <v>19</v>
      </c>
      <c r="B11" s="30" t="s">
        <v>271</v>
      </c>
      <c r="C11" s="21" t="s">
        <v>18</v>
      </c>
      <c r="D11" s="62"/>
      <c r="E11" s="70">
        <v>21</v>
      </c>
      <c r="F11" s="2">
        <f aca="true" t="shared" si="0" ref="F11:F74">D11*E11%</f>
        <v>0</v>
      </c>
      <c r="G11" s="5">
        <f aca="true" t="shared" si="1" ref="G11:G74">D11+F11</f>
        <v>0</v>
      </c>
      <c r="H11" s="1">
        <v>118400</v>
      </c>
      <c r="I11" s="7">
        <f aca="true" t="shared" si="2" ref="I11:I74">D11*H11</f>
        <v>0</v>
      </c>
      <c r="J11" s="7">
        <f aca="true" t="shared" si="3" ref="J11:J74">F11*H11</f>
        <v>0</v>
      </c>
      <c r="K11" s="7">
        <f aca="true" t="shared" si="4" ref="K11:K74">G11*H11</f>
        <v>0</v>
      </c>
    </row>
    <row r="12" spans="1:11" ht="39.9" customHeight="1">
      <c r="A12" s="6" t="s">
        <v>21</v>
      </c>
      <c r="B12" s="54" t="s">
        <v>107</v>
      </c>
      <c r="C12" s="16" t="s">
        <v>18</v>
      </c>
      <c r="D12" s="63"/>
      <c r="E12" s="70">
        <v>21</v>
      </c>
      <c r="F12" s="2">
        <f t="shared" si="0"/>
        <v>0</v>
      </c>
      <c r="G12" s="5">
        <f t="shared" si="1"/>
        <v>0</v>
      </c>
      <c r="H12" s="1">
        <v>22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39.9" customHeight="1">
      <c r="A13" s="1" t="s">
        <v>23</v>
      </c>
      <c r="B13" s="30" t="s">
        <v>108</v>
      </c>
      <c r="C13" s="21" t="s">
        <v>18</v>
      </c>
      <c r="D13" s="62"/>
      <c r="E13" s="70">
        <v>21</v>
      </c>
      <c r="F13" s="2">
        <f t="shared" si="0"/>
        <v>0</v>
      </c>
      <c r="G13" s="5">
        <f t="shared" si="1"/>
        <v>0</v>
      </c>
      <c r="H13" s="32">
        <v>40</v>
      </c>
      <c r="I13" s="7">
        <f t="shared" si="2"/>
        <v>0</v>
      </c>
      <c r="J13" s="7">
        <f t="shared" si="3"/>
        <v>0</v>
      </c>
      <c r="K13" s="7">
        <f t="shared" si="4"/>
        <v>0</v>
      </c>
    </row>
    <row r="14" spans="1:11" ht="39.9" customHeight="1">
      <c r="A14" s="1" t="s">
        <v>25</v>
      </c>
      <c r="B14" s="54" t="s">
        <v>109</v>
      </c>
      <c r="C14" s="16" t="s">
        <v>18</v>
      </c>
      <c r="D14" s="62"/>
      <c r="E14" s="70">
        <v>21</v>
      </c>
      <c r="F14" s="2">
        <f t="shared" si="0"/>
        <v>0</v>
      </c>
      <c r="G14" s="5">
        <f t="shared" si="1"/>
        <v>0</v>
      </c>
      <c r="H14" s="32">
        <v>10</v>
      </c>
      <c r="I14" s="7">
        <f t="shared" si="2"/>
        <v>0</v>
      </c>
      <c r="J14" s="7">
        <f t="shared" si="3"/>
        <v>0</v>
      </c>
      <c r="K14" s="7">
        <f t="shared" si="4"/>
        <v>0</v>
      </c>
    </row>
    <row r="15" spans="1:11" ht="39.9" customHeight="1">
      <c r="A15" s="1" t="s">
        <v>27</v>
      </c>
      <c r="B15" s="54" t="s">
        <v>272</v>
      </c>
      <c r="C15" s="16" t="s">
        <v>18</v>
      </c>
      <c r="D15" s="62"/>
      <c r="E15" s="70">
        <v>21</v>
      </c>
      <c r="F15" s="2">
        <f t="shared" si="0"/>
        <v>0</v>
      </c>
      <c r="G15" s="5">
        <f t="shared" si="1"/>
        <v>0</v>
      </c>
      <c r="H15" s="1">
        <v>524</v>
      </c>
      <c r="I15" s="7">
        <f t="shared" si="2"/>
        <v>0</v>
      </c>
      <c r="J15" s="7">
        <f t="shared" si="3"/>
        <v>0</v>
      </c>
      <c r="K15" s="7">
        <f t="shared" si="4"/>
        <v>0</v>
      </c>
    </row>
    <row r="16" spans="1:11" ht="39.9" customHeight="1">
      <c r="A16" s="1" t="s">
        <v>29</v>
      </c>
      <c r="B16" s="54" t="s">
        <v>110</v>
      </c>
      <c r="C16" s="16" t="s">
        <v>18</v>
      </c>
      <c r="D16" s="62"/>
      <c r="E16" s="70">
        <v>21</v>
      </c>
      <c r="F16" s="2">
        <f t="shared" si="0"/>
        <v>0</v>
      </c>
      <c r="G16" s="5">
        <f t="shared" si="1"/>
        <v>0</v>
      </c>
      <c r="H16" s="1">
        <v>20</v>
      </c>
      <c r="I16" s="7">
        <f t="shared" si="2"/>
        <v>0</v>
      </c>
      <c r="J16" s="7">
        <f t="shared" si="3"/>
        <v>0</v>
      </c>
      <c r="K16" s="7">
        <f t="shared" si="4"/>
        <v>0</v>
      </c>
    </row>
    <row r="17" spans="1:11" ht="44.25" customHeight="1">
      <c r="A17" s="1" t="s">
        <v>31</v>
      </c>
      <c r="B17" s="54" t="s">
        <v>111</v>
      </c>
      <c r="C17" s="16" t="s">
        <v>18</v>
      </c>
      <c r="D17" s="62"/>
      <c r="E17" s="70">
        <v>21</v>
      </c>
      <c r="F17" s="2">
        <f t="shared" si="0"/>
        <v>0</v>
      </c>
      <c r="G17" s="5">
        <f t="shared" si="1"/>
        <v>0</v>
      </c>
      <c r="H17" s="1">
        <v>840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46.5" customHeight="1">
      <c r="A18" s="1" t="s">
        <v>33</v>
      </c>
      <c r="B18" s="54" t="s">
        <v>112</v>
      </c>
      <c r="C18" s="16" t="s">
        <v>18</v>
      </c>
      <c r="D18" s="62"/>
      <c r="E18" s="70">
        <v>21</v>
      </c>
      <c r="F18" s="2">
        <f t="shared" si="0"/>
        <v>0</v>
      </c>
      <c r="G18" s="5">
        <f t="shared" si="1"/>
        <v>0</v>
      </c>
      <c r="H18" s="1">
        <v>43400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39.9" customHeight="1">
      <c r="A19" s="1" t="s">
        <v>35</v>
      </c>
      <c r="B19" s="54" t="s">
        <v>113</v>
      </c>
      <c r="C19" s="16" t="s">
        <v>18</v>
      </c>
      <c r="D19" s="62"/>
      <c r="E19" s="70">
        <v>21</v>
      </c>
      <c r="F19" s="2">
        <f t="shared" si="0"/>
        <v>0</v>
      </c>
      <c r="G19" s="5">
        <f t="shared" si="1"/>
        <v>0</v>
      </c>
      <c r="H19" s="1">
        <v>20</v>
      </c>
      <c r="I19" s="7">
        <f t="shared" si="2"/>
        <v>0</v>
      </c>
      <c r="J19" s="7">
        <f t="shared" si="3"/>
        <v>0</v>
      </c>
      <c r="K19" s="7">
        <f t="shared" si="4"/>
        <v>0</v>
      </c>
    </row>
    <row r="20" spans="1:11" ht="44.25" customHeight="1">
      <c r="A20" s="1" t="s">
        <v>37</v>
      </c>
      <c r="B20" s="54" t="s">
        <v>114</v>
      </c>
      <c r="C20" s="16" t="s">
        <v>18</v>
      </c>
      <c r="D20" s="62"/>
      <c r="E20" s="70">
        <v>21</v>
      </c>
      <c r="F20" s="2">
        <f t="shared" si="0"/>
        <v>0</v>
      </c>
      <c r="G20" s="5">
        <f t="shared" si="1"/>
        <v>0</v>
      </c>
      <c r="H20" s="1">
        <v>22800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39.9" customHeight="1">
      <c r="A21" s="1" t="s">
        <v>39</v>
      </c>
      <c r="B21" s="54" t="s">
        <v>273</v>
      </c>
      <c r="C21" s="16" t="s">
        <v>18</v>
      </c>
      <c r="D21" s="62"/>
      <c r="E21" s="70">
        <v>21</v>
      </c>
      <c r="F21" s="2">
        <f t="shared" si="0"/>
        <v>0</v>
      </c>
      <c r="G21" s="5">
        <f t="shared" si="1"/>
        <v>0</v>
      </c>
      <c r="H21" s="1">
        <v>14160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39.9" customHeight="1">
      <c r="A22" s="1" t="s">
        <v>41</v>
      </c>
      <c r="B22" s="54" t="s">
        <v>115</v>
      </c>
      <c r="C22" s="16" t="s">
        <v>18</v>
      </c>
      <c r="D22" s="62"/>
      <c r="E22" s="70">
        <v>21</v>
      </c>
      <c r="F22" s="2">
        <f t="shared" si="0"/>
        <v>0</v>
      </c>
      <c r="G22" s="5">
        <f t="shared" si="1"/>
        <v>0</v>
      </c>
      <c r="H22" s="1">
        <v>13400</v>
      </c>
      <c r="I22" s="7">
        <f t="shared" si="2"/>
        <v>0</v>
      </c>
      <c r="J22" s="7">
        <f t="shared" si="3"/>
        <v>0</v>
      </c>
      <c r="K22" s="7">
        <f t="shared" si="4"/>
        <v>0</v>
      </c>
    </row>
    <row r="23" spans="1:11" ht="39.9" customHeight="1">
      <c r="A23" s="1" t="s">
        <v>43</v>
      </c>
      <c r="B23" s="54" t="s">
        <v>116</v>
      </c>
      <c r="C23" s="16" t="s">
        <v>18</v>
      </c>
      <c r="D23" s="62"/>
      <c r="E23" s="70">
        <v>21</v>
      </c>
      <c r="F23" s="2">
        <f t="shared" si="0"/>
        <v>0</v>
      </c>
      <c r="G23" s="5">
        <f t="shared" si="1"/>
        <v>0</v>
      </c>
      <c r="H23" s="1">
        <v>4400</v>
      </c>
      <c r="I23" s="7">
        <f t="shared" si="2"/>
        <v>0</v>
      </c>
      <c r="J23" s="7">
        <f t="shared" si="3"/>
        <v>0</v>
      </c>
      <c r="K23" s="7">
        <f t="shared" si="4"/>
        <v>0</v>
      </c>
    </row>
    <row r="24" spans="1:11" ht="39.9" customHeight="1">
      <c r="A24" s="1" t="s">
        <v>45</v>
      </c>
      <c r="B24" s="54" t="s">
        <v>117</v>
      </c>
      <c r="C24" s="16" t="s">
        <v>18</v>
      </c>
      <c r="D24" s="62"/>
      <c r="E24" s="70">
        <v>21</v>
      </c>
      <c r="F24" s="2">
        <f t="shared" si="0"/>
        <v>0</v>
      </c>
      <c r="G24" s="5">
        <f t="shared" si="1"/>
        <v>0</v>
      </c>
      <c r="H24" s="1">
        <v>8400</v>
      </c>
      <c r="I24" s="7">
        <f t="shared" si="2"/>
        <v>0</v>
      </c>
      <c r="J24" s="7">
        <f t="shared" si="3"/>
        <v>0</v>
      </c>
      <c r="K24" s="7">
        <f t="shared" si="4"/>
        <v>0</v>
      </c>
    </row>
    <row r="25" spans="1:11" ht="39.9" customHeight="1">
      <c r="A25" s="1" t="s">
        <v>47</v>
      </c>
      <c r="B25" s="54" t="s">
        <v>118</v>
      </c>
      <c r="C25" s="16" t="s">
        <v>18</v>
      </c>
      <c r="D25" s="62"/>
      <c r="E25" s="70">
        <v>21</v>
      </c>
      <c r="F25" s="2">
        <f t="shared" si="0"/>
        <v>0</v>
      </c>
      <c r="G25" s="5">
        <f t="shared" si="1"/>
        <v>0</v>
      </c>
      <c r="H25" s="1">
        <v>8400</v>
      </c>
      <c r="I25" s="7">
        <f t="shared" si="2"/>
        <v>0</v>
      </c>
      <c r="J25" s="7">
        <f t="shared" si="3"/>
        <v>0</v>
      </c>
      <c r="K25" s="7">
        <f t="shared" si="4"/>
        <v>0</v>
      </c>
    </row>
    <row r="26" spans="1:11" ht="39.9" customHeight="1">
      <c r="A26" s="1" t="s">
        <v>49</v>
      </c>
      <c r="B26" s="54" t="s">
        <v>119</v>
      </c>
      <c r="C26" s="16" t="s">
        <v>18</v>
      </c>
      <c r="D26" s="62"/>
      <c r="E26" s="70">
        <v>21</v>
      </c>
      <c r="F26" s="2">
        <f t="shared" si="0"/>
        <v>0</v>
      </c>
      <c r="G26" s="5">
        <f t="shared" si="1"/>
        <v>0</v>
      </c>
      <c r="H26" s="1">
        <v>5200</v>
      </c>
      <c r="I26" s="7">
        <f t="shared" si="2"/>
        <v>0</v>
      </c>
      <c r="J26" s="7">
        <f t="shared" si="3"/>
        <v>0</v>
      </c>
      <c r="K26" s="7">
        <f t="shared" si="4"/>
        <v>0</v>
      </c>
    </row>
    <row r="27" spans="1:11" ht="39.9" customHeight="1">
      <c r="A27" s="1" t="s">
        <v>51</v>
      </c>
      <c r="B27" s="54" t="s">
        <v>120</v>
      </c>
      <c r="C27" s="31" t="s">
        <v>18</v>
      </c>
      <c r="D27" s="64"/>
      <c r="E27" s="70">
        <v>21</v>
      </c>
      <c r="F27" s="2">
        <f t="shared" si="0"/>
        <v>0</v>
      </c>
      <c r="G27" s="5">
        <f t="shared" si="1"/>
        <v>0</v>
      </c>
      <c r="H27" s="32">
        <v>400</v>
      </c>
      <c r="I27" s="7">
        <f t="shared" si="2"/>
        <v>0</v>
      </c>
      <c r="J27" s="7">
        <f t="shared" si="3"/>
        <v>0</v>
      </c>
      <c r="K27" s="7">
        <f t="shared" si="4"/>
        <v>0</v>
      </c>
    </row>
    <row r="28" spans="1:11" ht="60.75" customHeight="1">
      <c r="A28" s="1" t="s">
        <v>53</v>
      </c>
      <c r="B28" s="54" t="s">
        <v>121</v>
      </c>
      <c r="C28" s="31" t="s">
        <v>18</v>
      </c>
      <c r="D28" s="62"/>
      <c r="E28" s="70">
        <v>21</v>
      </c>
      <c r="F28" s="2">
        <f t="shared" si="0"/>
        <v>0</v>
      </c>
      <c r="G28" s="5">
        <f t="shared" si="1"/>
        <v>0</v>
      </c>
      <c r="H28" s="1">
        <v>12800</v>
      </c>
      <c r="I28" s="7">
        <f t="shared" si="2"/>
        <v>0</v>
      </c>
      <c r="J28" s="7">
        <f t="shared" si="3"/>
        <v>0</v>
      </c>
      <c r="K28" s="7">
        <f t="shared" si="4"/>
        <v>0</v>
      </c>
    </row>
    <row r="29" spans="1:11" ht="60" customHeight="1">
      <c r="A29" s="1" t="s">
        <v>55</v>
      </c>
      <c r="B29" s="54" t="s">
        <v>122</v>
      </c>
      <c r="C29" s="31" t="s">
        <v>18</v>
      </c>
      <c r="D29" s="62"/>
      <c r="E29" s="70">
        <v>21</v>
      </c>
      <c r="F29" s="2">
        <f t="shared" si="0"/>
        <v>0</v>
      </c>
      <c r="G29" s="5">
        <f t="shared" si="1"/>
        <v>0</v>
      </c>
      <c r="H29" s="1">
        <v>700</v>
      </c>
      <c r="I29" s="7">
        <f t="shared" si="2"/>
        <v>0</v>
      </c>
      <c r="J29" s="7">
        <f t="shared" si="3"/>
        <v>0</v>
      </c>
      <c r="K29" s="7">
        <f t="shared" si="4"/>
        <v>0</v>
      </c>
    </row>
    <row r="30" spans="1:11" ht="62.25" customHeight="1">
      <c r="A30" s="1" t="s">
        <v>57</v>
      </c>
      <c r="B30" s="54" t="s">
        <v>123</v>
      </c>
      <c r="C30" s="31" t="s">
        <v>18</v>
      </c>
      <c r="D30" s="62"/>
      <c r="E30" s="70">
        <v>21</v>
      </c>
      <c r="F30" s="2">
        <f t="shared" si="0"/>
        <v>0</v>
      </c>
      <c r="G30" s="5">
        <f t="shared" si="1"/>
        <v>0</v>
      </c>
      <c r="H30" s="1">
        <v>36588</v>
      </c>
      <c r="I30" s="7">
        <f t="shared" si="2"/>
        <v>0</v>
      </c>
      <c r="J30" s="7">
        <f t="shared" si="3"/>
        <v>0</v>
      </c>
      <c r="K30" s="7">
        <f t="shared" si="4"/>
        <v>0</v>
      </c>
    </row>
    <row r="31" spans="1:11" ht="61.5" customHeight="1">
      <c r="A31" s="1" t="s">
        <v>59</v>
      </c>
      <c r="B31" s="54" t="s">
        <v>124</v>
      </c>
      <c r="C31" s="31" t="s">
        <v>18</v>
      </c>
      <c r="D31" s="62"/>
      <c r="E31" s="70">
        <v>21</v>
      </c>
      <c r="F31" s="2">
        <f t="shared" si="0"/>
        <v>0</v>
      </c>
      <c r="G31" s="5">
        <f t="shared" si="1"/>
        <v>0</v>
      </c>
      <c r="H31" s="1">
        <v>300</v>
      </c>
      <c r="I31" s="7">
        <f t="shared" si="2"/>
        <v>0</v>
      </c>
      <c r="J31" s="7">
        <f t="shared" si="3"/>
        <v>0</v>
      </c>
      <c r="K31" s="7">
        <f t="shared" si="4"/>
        <v>0</v>
      </c>
    </row>
    <row r="32" spans="1:11" ht="60.75" customHeight="1">
      <c r="A32" s="1" t="s">
        <v>61</v>
      </c>
      <c r="B32" s="54" t="s">
        <v>125</v>
      </c>
      <c r="C32" s="31" t="s">
        <v>18</v>
      </c>
      <c r="D32" s="62"/>
      <c r="E32" s="70">
        <v>21</v>
      </c>
      <c r="F32" s="2">
        <f t="shared" si="0"/>
        <v>0</v>
      </c>
      <c r="G32" s="5">
        <f t="shared" si="1"/>
        <v>0</v>
      </c>
      <c r="H32" s="1">
        <v>4300</v>
      </c>
      <c r="I32" s="7">
        <f t="shared" si="2"/>
        <v>0</v>
      </c>
      <c r="J32" s="7">
        <f t="shared" si="3"/>
        <v>0</v>
      </c>
      <c r="K32" s="7">
        <f t="shared" si="4"/>
        <v>0</v>
      </c>
    </row>
    <row r="33" spans="1:11" ht="61.5" customHeight="1">
      <c r="A33" s="1" t="s">
        <v>63</v>
      </c>
      <c r="B33" s="54" t="s">
        <v>126</v>
      </c>
      <c r="C33" s="31" t="s">
        <v>18</v>
      </c>
      <c r="D33" s="62"/>
      <c r="E33" s="70">
        <v>21</v>
      </c>
      <c r="F33" s="2">
        <f t="shared" si="0"/>
        <v>0</v>
      </c>
      <c r="G33" s="5">
        <f t="shared" si="1"/>
        <v>0</v>
      </c>
      <c r="H33" s="1">
        <v>500</v>
      </c>
      <c r="I33" s="7">
        <f t="shared" si="2"/>
        <v>0</v>
      </c>
      <c r="J33" s="7">
        <f t="shared" si="3"/>
        <v>0</v>
      </c>
      <c r="K33" s="7">
        <f t="shared" si="4"/>
        <v>0</v>
      </c>
    </row>
    <row r="34" spans="1:11" ht="39.9" customHeight="1">
      <c r="A34" s="1" t="s">
        <v>65</v>
      </c>
      <c r="B34" s="54" t="s">
        <v>127</v>
      </c>
      <c r="C34" s="16" t="s">
        <v>18</v>
      </c>
      <c r="D34" s="62"/>
      <c r="E34" s="70">
        <v>21</v>
      </c>
      <c r="F34" s="2">
        <f t="shared" si="0"/>
        <v>0</v>
      </c>
      <c r="G34" s="5">
        <f t="shared" si="1"/>
        <v>0</v>
      </c>
      <c r="H34" s="1">
        <v>200</v>
      </c>
      <c r="I34" s="7">
        <f t="shared" si="2"/>
        <v>0</v>
      </c>
      <c r="J34" s="7">
        <f t="shared" si="3"/>
        <v>0</v>
      </c>
      <c r="K34" s="7">
        <f t="shared" si="4"/>
        <v>0</v>
      </c>
    </row>
    <row r="35" spans="1:11" ht="39.9" customHeight="1">
      <c r="A35" s="1" t="s">
        <v>67</v>
      </c>
      <c r="B35" s="54" t="s">
        <v>128</v>
      </c>
      <c r="C35" s="16" t="s">
        <v>18</v>
      </c>
      <c r="D35" s="62"/>
      <c r="E35" s="70">
        <v>21</v>
      </c>
      <c r="F35" s="2">
        <f t="shared" si="0"/>
        <v>0</v>
      </c>
      <c r="G35" s="5">
        <f t="shared" si="1"/>
        <v>0</v>
      </c>
      <c r="H35" s="1">
        <v>260</v>
      </c>
      <c r="I35" s="7">
        <f t="shared" si="2"/>
        <v>0</v>
      </c>
      <c r="J35" s="7">
        <f t="shared" si="3"/>
        <v>0</v>
      </c>
      <c r="K35" s="7">
        <f t="shared" si="4"/>
        <v>0</v>
      </c>
    </row>
    <row r="36" spans="1:11" ht="39.9" customHeight="1">
      <c r="A36" s="1" t="s">
        <v>69</v>
      </c>
      <c r="B36" s="54" t="s">
        <v>129</v>
      </c>
      <c r="C36" s="16" t="s">
        <v>18</v>
      </c>
      <c r="D36" s="62"/>
      <c r="E36" s="70">
        <v>21</v>
      </c>
      <c r="F36" s="2">
        <f t="shared" si="0"/>
        <v>0</v>
      </c>
      <c r="G36" s="5">
        <f t="shared" si="1"/>
        <v>0</v>
      </c>
      <c r="H36" s="1">
        <v>358</v>
      </c>
      <c r="I36" s="7">
        <f t="shared" si="2"/>
        <v>0</v>
      </c>
      <c r="J36" s="7">
        <f t="shared" si="3"/>
        <v>0</v>
      </c>
      <c r="K36" s="7">
        <f t="shared" si="4"/>
        <v>0</v>
      </c>
    </row>
    <row r="37" spans="1:11" ht="39.9" customHeight="1">
      <c r="A37" s="1" t="s">
        <v>71</v>
      </c>
      <c r="B37" s="54" t="s">
        <v>130</v>
      </c>
      <c r="C37" s="16" t="s">
        <v>18</v>
      </c>
      <c r="D37" s="62"/>
      <c r="E37" s="70">
        <v>21</v>
      </c>
      <c r="F37" s="2">
        <f t="shared" si="0"/>
        <v>0</v>
      </c>
      <c r="G37" s="5">
        <f t="shared" si="1"/>
        <v>0</v>
      </c>
      <c r="H37" s="1">
        <v>134</v>
      </c>
      <c r="I37" s="7">
        <f t="shared" si="2"/>
        <v>0</v>
      </c>
      <c r="J37" s="7">
        <f t="shared" si="3"/>
        <v>0</v>
      </c>
      <c r="K37" s="7">
        <f t="shared" si="4"/>
        <v>0</v>
      </c>
    </row>
    <row r="38" spans="1:11" ht="39.9" customHeight="1">
      <c r="A38" s="1" t="s">
        <v>73</v>
      </c>
      <c r="B38" s="54" t="s">
        <v>131</v>
      </c>
      <c r="C38" s="16" t="s">
        <v>18</v>
      </c>
      <c r="D38" s="62"/>
      <c r="E38" s="70">
        <v>21</v>
      </c>
      <c r="F38" s="2">
        <f t="shared" si="0"/>
        <v>0</v>
      </c>
      <c r="G38" s="5">
        <f t="shared" si="1"/>
        <v>0</v>
      </c>
      <c r="H38" s="1">
        <v>29800</v>
      </c>
      <c r="I38" s="7">
        <f t="shared" si="2"/>
        <v>0</v>
      </c>
      <c r="J38" s="7">
        <f t="shared" si="3"/>
        <v>0</v>
      </c>
      <c r="K38" s="7">
        <f t="shared" si="4"/>
        <v>0</v>
      </c>
    </row>
    <row r="39" spans="1:11" ht="39.9" customHeight="1">
      <c r="A39" s="1" t="s">
        <v>75</v>
      </c>
      <c r="B39" s="54" t="s">
        <v>132</v>
      </c>
      <c r="C39" s="16" t="s">
        <v>18</v>
      </c>
      <c r="D39" s="62"/>
      <c r="E39" s="70">
        <v>21</v>
      </c>
      <c r="F39" s="2">
        <f t="shared" si="0"/>
        <v>0</v>
      </c>
      <c r="G39" s="5">
        <f t="shared" si="1"/>
        <v>0</v>
      </c>
      <c r="H39" s="1">
        <v>3300</v>
      </c>
      <c r="I39" s="7">
        <f t="shared" si="2"/>
        <v>0</v>
      </c>
      <c r="J39" s="7">
        <f t="shared" si="3"/>
        <v>0</v>
      </c>
      <c r="K39" s="7">
        <f t="shared" si="4"/>
        <v>0</v>
      </c>
    </row>
    <row r="40" spans="1:11" ht="39.9" customHeight="1">
      <c r="A40" s="1" t="s">
        <v>77</v>
      </c>
      <c r="B40" s="54" t="s">
        <v>133</v>
      </c>
      <c r="C40" s="16" t="s">
        <v>18</v>
      </c>
      <c r="D40" s="62"/>
      <c r="E40" s="70">
        <v>21</v>
      </c>
      <c r="F40" s="2">
        <f t="shared" si="0"/>
        <v>0</v>
      </c>
      <c r="G40" s="5">
        <f t="shared" si="1"/>
        <v>0</v>
      </c>
      <c r="H40" s="1">
        <v>5528</v>
      </c>
      <c r="I40" s="7">
        <f t="shared" si="2"/>
        <v>0</v>
      </c>
      <c r="J40" s="7">
        <f t="shared" si="3"/>
        <v>0</v>
      </c>
      <c r="K40" s="7">
        <f t="shared" si="4"/>
        <v>0</v>
      </c>
    </row>
    <row r="41" spans="1:11" ht="39.9" customHeight="1">
      <c r="A41" s="1" t="s">
        <v>79</v>
      </c>
      <c r="B41" s="54" t="s">
        <v>282</v>
      </c>
      <c r="C41" s="16" t="s">
        <v>18</v>
      </c>
      <c r="D41" s="62"/>
      <c r="E41" s="70">
        <v>21</v>
      </c>
      <c r="F41" s="2">
        <f t="shared" si="0"/>
        <v>0</v>
      </c>
      <c r="G41" s="5">
        <f t="shared" si="1"/>
        <v>0</v>
      </c>
      <c r="H41" s="1">
        <v>2500</v>
      </c>
      <c r="I41" s="7">
        <f t="shared" si="2"/>
        <v>0</v>
      </c>
      <c r="J41" s="7">
        <f t="shared" si="3"/>
        <v>0</v>
      </c>
      <c r="K41" s="7">
        <f t="shared" si="4"/>
        <v>0</v>
      </c>
    </row>
    <row r="42" spans="1:11" ht="39.9" customHeight="1">
      <c r="A42" s="1" t="s">
        <v>81</v>
      </c>
      <c r="B42" s="54" t="s">
        <v>134</v>
      </c>
      <c r="C42" s="16" t="s">
        <v>18</v>
      </c>
      <c r="D42" s="62"/>
      <c r="E42" s="70">
        <v>21</v>
      </c>
      <c r="F42" s="2">
        <f t="shared" si="0"/>
        <v>0</v>
      </c>
      <c r="G42" s="5">
        <f t="shared" si="1"/>
        <v>0</v>
      </c>
      <c r="H42" s="1">
        <v>8560</v>
      </c>
      <c r="I42" s="7">
        <f t="shared" si="2"/>
        <v>0</v>
      </c>
      <c r="J42" s="7">
        <f t="shared" si="3"/>
        <v>0</v>
      </c>
      <c r="K42" s="7">
        <f t="shared" si="4"/>
        <v>0</v>
      </c>
    </row>
    <row r="43" spans="1:11" ht="39.9" customHeight="1">
      <c r="A43" s="1" t="s">
        <v>83</v>
      </c>
      <c r="B43" s="54" t="s">
        <v>135</v>
      </c>
      <c r="C43" s="16" t="s">
        <v>18</v>
      </c>
      <c r="D43" s="62"/>
      <c r="E43" s="70">
        <v>21</v>
      </c>
      <c r="F43" s="2">
        <f t="shared" si="0"/>
        <v>0</v>
      </c>
      <c r="G43" s="5">
        <f t="shared" si="1"/>
        <v>0</v>
      </c>
      <c r="H43" s="1">
        <v>6160</v>
      </c>
      <c r="I43" s="7">
        <f t="shared" si="2"/>
        <v>0</v>
      </c>
      <c r="J43" s="7">
        <f t="shared" si="3"/>
        <v>0</v>
      </c>
      <c r="K43" s="7">
        <f t="shared" si="4"/>
        <v>0</v>
      </c>
    </row>
    <row r="44" spans="1:11" ht="39.9" customHeight="1">
      <c r="A44" s="1" t="s">
        <v>85</v>
      </c>
      <c r="B44" s="54" t="s">
        <v>136</v>
      </c>
      <c r="C44" s="21" t="s">
        <v>18</v>
      </c>
      <c r="D44" s="62"/>
      <c r="E44" s="70">
        <v>21</v>
      </c>
      <c r="F44" s="2">
        <f t="shared" si="0"/>
        <v>0</v>
      </c>
      <c r="G44" s="5">
        <f t="shared" si="1"/>
        <v>0</v>
      </c>
      <c r="H44" s="1">
        <v>300</v>
      </c>
      <c r="I44" s="7">
        <f t="shared" si="2"/>
        <v>0</v>
      </c>
      <c r="J44" s="7">
        <f t="shared" si="3"/>
        <v>0</v>
      </c>
      <c r="K44" s="7">
        <f t="shared" si="4"/>
        <v>0</v>
      </c>
    </row>
    <row r="45" spans="1:11" ht="39.9" customHeight="1">
      <c r="A45" s="1" t="s">
        <v>87</v>
      </c>
      <c r="B45" s="54" t="s">
        <v>137</v>
      </c>
      <c r="C45" s="16" t="s">
        <v>18</v>
      </c>
      <c r="D45" s="62"/>
      <c r="E45" s="70">
        <v>21</v>
      </c>
      <c r="F45" s="2">
        <f t="shared" si="0"/>
        <v>0</v>
      </c>
      <c r="G45" s="5">
        <f t="shared" si="1"/>
        <v>0</v>
      </c>
      <c r="H45" s="1">
        <v>4500</v>
      </c>
      <c r="I45" s="7">
        <f t="shared" si="2"/>
        <v>0</v>
      </c>
      <c r="J45" s="7">
        <f t="shared" si="3"/>
        <v>0</v>
      </c>
      <c r="K45" s="7">
        <f t="shared" si="4"/>
        <v>0</v>
      </c>
    </row>
    <row r="46" spans="1:11" ht="48" customHeight="1">
      <c r="A46" s="1" t="s">
        <v>89</v>
      </c>
      <c r="B46" s="54" t="s">
        <v>138</v>
      </c>
      <c r="C46" s="16" t="s">
        <v>18</v>
      </c>
      <c r="D46" s="63"/>
      <c r="E46" s="70">
        <v>21</v>
      </c>
      <c r="F46" s="2">
        <f t="shared" si="0"/>
        <v>0</v>
      </c>
      <c r="G46" s="5">
        <f t="shared" si="1"/>
        <v>0</v>
      </c>
      <c r="H46" s="1">
        <v>350</v>
      </c>
      <c r="I46" s="7">
        <f t="shared" si="2"/>
        <v>0</v>
      </c>
      <c r="J46" s="7">
        <f t="shared" si="3"/>
        <v>0</v>
      </c>
      <c r="K46" s="7">
        <f t="shared" si="4"/>
        <v>0</v>
      </c>
    </row>
    <row r="47" spans="1:11" ht="39.9" customHeight="1">
      <c r="A47" s="46" t="s">
        <v>91</v>
      </c>
      <c r="B47" s="54" t="s">
        <v>139</v>
      </c>
      <c r="C47" s="16" t="s">
        <v>18</v>
      </c>
      <c r="D47" s="63"/>
      <c r="E47" s="70">
        <v>21</v>
      </c>
      <c r="F47" s="2">
        <f t="shared" si="0"/>
        <v>0</v>
      </c>
      <c r="G47" s="5">
        <f t="shared" si="1"/>
        <v>0</v>
      </c>
      <c r="H47" s="1">
        <v>900</v>
      </c>
      <c r="I47" s="7">
        <f t="shared" si="2"/>
        <v>0</v>
      </c>
      <c r="J47" s="7">
        <f t="shared" si="3"/>
        <v>0</v>
      </c>
      <c r="K47" s="7">
        <f t="shared" si="4"/>
        <v>0</v>
      </c>
    </row>
    <row r="48" spans="1:11" ht="39.9" customHeight="1">
      <c r="A48" s="46" t="s">
        <v>93</v>
      </c>
      <c r="B48" s="54" t="s">
        <v>140</v>
      </c>
      <c r="C48" s="16" t="s">
        <v>18</v>
      </c>
      <c r="D48" s="63"/>
      <c r="E48" s="70">
        <v>21</v>
      </c>
      <c r="F48" s="2">
        <f t="shared" si="0"/>
        <v>0</v>
      </c>
      <c r="G48" s="5">
        <f t="shared" si="1"/>
        <v>0</v>
      </c>
      <c r="H48" s="1">
        <v>200</v>
      </c>
      <c r="I48" s="7">
        <f t="shared" si="2"/>
        <v>0</v>
      </c>
      <c r="J48" s="7">
        <f t="shared" si="3"/>
        <v>0</v>
      </c>
      <c r="K48" s="7">
        <f t="shared" si="4"/>
        <v>0</v>
      </c>
    </row>
    <row r="49" spans="1:11" ht="39.9" customHeight="1">
      <c r="A49" s="1" t="s">
        <v>95</v>
      </c>
      <c r="B49" s="54" t="s">
        <v>141</v>
      </c>
      <c r="C49" s="16" t="s">
        <v>18</v>
      </c>
      <c r="D49" s="62"/>
      <c r="E49" s="70">
        <v>21</v>
      </c>
      <c r="F49" s="2">
        <f t="shared" si="0"/>
        <v>0</v>
      </c>
      <c r="G49" s="5">
        <f t="shared" si="1"/>
        <v>0</v>
      </c>
      <c r="H49" s="1">
        <v>400</v>
      </c>
      <c r="I49" s="7">
        <f t="shared" si="2"/>
        <v>0</v>
      </c>
      <c r="J49" s="7">
        <f t="shared" si="3"/>
        <v>0</v>
      </c>
      <c r="K49" s="7">
        <f t="shared" si="4"/>
        <v>0</v>
      </c>
    </row>
    <row r="50" spans="1:11" ht="39.9" customHeight="1">
      <c r="A50" s="1" t="s">
        <v>142</v>
      </c>
      <c r="B50" s="54" t="s">
        <v>143</v>
      </c>
      <c r="C50" s="16" t="s">
        <v>18</v>
      </c>
      <c r="D50" s="62"/>
      <c r="E50" s="70">
        <v>21</v>
      </c>
      <c r="F50" s="2">
        <f t="shared" si="0"/>
        <v>0</v>
      </c>
      <c r="G50" s="5">
        <f t="shared" si="1"/>
        <v>0</v>
      </c>
      <c r="H50" s="1">
        <v>176</v>
      </c>
      <c r="I50" s="7">
        <f t="shared" si="2"/>
        <v>0</v>
      </c>
      <c r="J50" s="7">
        <f t="shared" si="3"/>
        <v>0</v>
      </c>
      <c r="K50" s="7">
        <f t="shared" si="4"/>
        <v>0</v>
      </c>
    </row>
    <row r="51" spans="1:11" ht="39.9" customHeight="1">
      <c r="A51" s="1" t="s">
        <v>144</v>
      </c>
      <c r="B51" s="54" t="s">
        <v>283</v>
      </c>
      <c r="C51" s="16" t="s">
        <v>18</v>
      </c>
      <c r="D51" s="62"/>
      <c r="E51" s="70">
        <v>21</v>
      </c>
      <c r="F51" s="2">
        <f t="shared" si="0"/>
        <v>0</v>
      </c>
      <c r="G51" s="5">
        <f t="shared" si="1"/>
        <v>0</v>
      </c>
      <c r="H51" s="1">
        <v>160</v>
      </c>
      <c r="I51" s="7">
        <f t="shared" si="2"/>
        <v>0</v>
      </c>
      <c r="J51" s="7">
        <f t="shared" si="3"/>
        <v>0</v>
      </c>
      <c r="K51" s="7">
        <f t="shared" si="4"/>
        <v>0</v>
      </c>
    </row>
    <row r="52" spans="1:11" ht="39.9" customHeight="1">
      <c r="A52" s="1" t="s">
        <v>145</v>
      </c>
      <c r="B52" s="54" t="s">
        <v>146</v>
      </c>
      <c r="C52" s="16" t="s">
        <v>18</v>
      </c>
      <c r="D52" s="62"/>
      <c r="E52" s="70">
        <v>21</v>
      </c>
      <c r="F52" s="2">
        <f t="shared" si="0"/>
        <v>0</v>
      </c>
      <c r="G52" s="5">
        <f t="shared" si="1"/>
        <v>0</v>
      </c>
      <c r="H52" s="1">
        <v>32500</v>
      </c>
      <c r="I52" s="7">
        <f t="shared" si="2"/>
        <v>0</v>
      </c>
      <c r="J52" s="7">
        <f t="shared" si="3"/>
        <v>0</v>
      </c>
      <c r="K52" s="7">
        <f t="shared" si="4"/>
        <v>0</v>
      </c>
    </row>
    <row r="53" spans="1:11" ht="42.75" customHeight="1">
      <c r="A53" s="1" t="s">
        <v>147</v>
      </c>
      <c r="B53" s="54" t="s">
        <v>148</v>
      </c>
      <c r="C53" s="16" t="s">
        <v>18</v>
      </c>
      <c r="D53" s="62"/>
      <c r="E53" s="70">
        <v>21</v>
      </c>
      <c r="F53" s="2">
        <f t="shared" si="0"/>
        <v>0</v>
      </c>
      <c r="G53" s="5">
        <f t="shared" si="1"/>
        <v>0</v>
      </c>
      <c r="H53" s="1">
        <v>3216</v>
      </c>
      <c r="I53" s="7">
        <f t="shared" si="2"/>
        <v>0</v>
      </c>
      <c r="J53" s="7">
        <f t="shared" si="3"/>
        <v>0</v>
      </c>
      <c r="K53" s="7">
        <f t="shared" si="4"/>
        <v>0</v>
      </c>
    </row>
    <row r="54" spans="1:11" ht="39.9" customHeight="1">
      <c r="A54" s="1" t="s">
        <v>149</v>
      </c>
      <c r="B54" s="54" t="s">
        <v>150</v>
      </c>
      <c r="C54" s="16" t="s">
        <v>18</v>
      </c>
      <c r="D54" s="62"/>
      <c r="E54" s="70">
        <v>21</v>
      </c>
      <c r="F54" s="2">
        <f t="shared" si="0"/>
        <v>0</v>
      </c>
      <c r="G54" s="5">
        <f t="shared" si="1"/>
        <v>0</v>
      </c>
      <c r="H54" s="1">
        <v>17300</v>
      </c>
      <c r="I54" s="7">
        <f t="shared" si="2"/>
        <v>0</v>
      </c>
      <c r="J54" s="7">
        <f t="shared" si="3"/>
        <v>0</v>
      </c>
      <c r="K54" s="7">
        <f t="shared" si="4"/>
        <v>0</v>
      </c>
    </row>
    <row r="55" spans="1:11" ht="45.75" customHeight="1">
      <c r="A55" s="32" t="s">
        <v>151</v>
      </c>
      <c r="B55" s="55" t="s">
        <v>152</v>
      </c>
      <c r="C55" s="16" t="s">
        <v>18</v>
      </c>
      <c r="D55" s="64"/>
      <c r="E55" s="70">
        <v>21</v>
      </c>
      <c r="F55" s="2">
        <f t="shared" si="0"/>
        <v>0</v>
      </c>
      <c r="G55" s="5">
        <f t="shared" si="1"/>
        <v>0</v>
      </c>
      <c r="H55" s="32">
        <v>150</v>
      </c>
      <c r="I55" s="7">
        <f t="shared" si="2"/>
        <v>0</v>
      </c>
      <c r="J55" s="7">
        <f t="shared" si="3"/>
        <v>0</v>
      </c>
      <c r="K55" s="7">
        <f t="shared" si="4"/>
        <v>0</v>
      </c>
    </row>
    <row r="56" spans="1:11" ht="39.9" customHeight="1">
      <c r="A56" s="1" t="s">
        <v>153</v>
      </c>
      <c r="B56" s="54" t="s">
        <v>154</v>
      </c>
      <c r="C56" s="16" t="s">
        <v>18</v>
      </c>
      <c r="D56" s="62"/>
      <c r="E56" s="70">
        <v>21</v>
      </c>
      <c r="F56" s="2">
        <f t="shared" si="0"/>
        <v>0</v>
      </c>
      <c r="G56" s="5">
        <f t="shared" si="1"/>
        <v>0</v>
      </c>
      <c r="H56" s="1">
        <v>488</v>
      </c>
      <c r="I56" s="7">
        <f t="shared" si="2"/>
        <v>0</v>
      </c>
      <c r="J56" s="7">
        <f t="shared" si="3"/>
        <v>0</v>
      </c>
      <c r="K56" s="7">
        <f t="shared" si="4"/>
        <v>0</v>
      </c>
    </row>
    <row r="57" spans="1:11" ht="39.9" customHeight="1">
      <c r="A57" s="1" t="s">
        <v>155</v>
      </c>
      <c r="B57" s="54" t="s">
        <v>156</v>
      </c>
      <c r="C57" s="16" t="s">
        <v>18</v>
      </c>
      <c r="D57" s="62"/>
      <c r="E57" s="70">
        <v>21</v>
      </c>
      <c r="F57" s="2">
        <f t="shared" si="0"/>
        <v>0</v>
      </c>
      <c r="G57" s="5">
        <f t="shared" si="1"/>
        <v>0</v>
      </c>
      <c r="H57" s="1">
        <v>1686</v>
      </c>
      <c r="I57" s="7">
        <f t="shared" si="2"/>
        <v>0</v>
      </c>
      <c r="J57" s="7">
        <f t="shared" si="3"/>
        <v>0</v>
      </c>
      <c r="K57" s="7">
        <f t="shared" si="4"/>
        <v>0</v>
      </c>
    </row>
    <row r="58" spans="1:11" ht="39.9" customHeight="1">
      <c r="A58" s="1" t="s">
        <v>157</v>
      </c>
      <c r="B58" s="54" t="s">
        <v>158</v>
      </c>
      <c r="C58" s="16" t="s">
        <v>18</v>
      </c>
      <c r="D58" s="62"/>
      <c r="E58" s="70">
        <v>21</v>
      </c>
      <c r="F58" s="2">
        <f t="shared" si="0"/>
        <v>0</v>
      </c>
      <c r="G58" s="5">
        <f t="shared" si="1"/>
        <v>0</v>
      </c>
      <c r="H58" s="1">
        <v>612</v>
      </c>
      <c r="I58" s="7">
        <f t="shared" si="2"/>
        <v>0</v>
      </c>
      <c r="J58" s="7">
        <f t="shared" si="3"/>
        <v>0</v>
      </c>
      <c r="K58" s="7">
        <f t="shared" si="4"/>
        <v>0</v>
      </c>
    </row>
    <row r="59" spans="1:11" ht="39.9" customHeight="1">
      <c r="A59" s="1" t="s">
        <v>159</v>
      </c>
      <c r="B59" s="54" t="s">
        <v>160</v>
      </c>
      <c r="C59" s="16" t="s">
        <v>18</v>
      </c>
      <c r="D59" s="62"/>
      <c r="E59" s="70">
        <v>21</v>
      </c>
      <c r="F59" s="2">
        <f t="shared" si="0"/>
        <v>0</v>
      </c>
      <c r="G59" s="5">
        <f t="shared" si="1"/>
        <v>0</v>
      </c>
      <c r="H59" s="1">
        <v>680</v>
      </c>
      <c r="I59" s="7">
        <f t="shared" si="2"/>
        <v>0</v>
      </c>
      <c r="J59" s="7">
        <f t="shared" si="3"/>
        <v>0</v>
      </c>
      <c r="K59" s="7">
        <f t="shared" si="4"/>
        <v>0</v>
      </c>
    </row>
    <row r="60" spans="1:11" ht="39.9" customHeight="1">
      <c r="A60" s="1" t="s">
        <v>161</v>
      </c>
      <c r="B60" s="54" t="s">
        <v>162</v>
      </c>
      <c r="C60" s="16" t="s">
        <v>18</v>
      </c>
      <c r="D60" s="62"/>
      <c r="E60" s="70">
        <v>21</v>
      </c>
      <c r="F60" s="2">
        <f t="shared" si="0"/>
        <v>0</v>
      </c>
      <c r="G60" s="5">
        <f t="shared" si="1"/>
        <v>0</v>
      </c>
      <c r="H60" s="1">
        <v>100</v>
      </c>
      <c r="I60" s="7">
        <f t="shared" si="2"/>
        <v>0</v>
      </c>
      <c r="J60" s="7">
        <f t="shared" si="3"/>
        <v>0</v>
      </c>
      <c r="K60" s="7">
        <f t="shared" si="4"/>
        <v>0</v>
      </c>
    </row>
    <row r="61" spans="1:11" ht="39.9" customHeight="1">
      <c r="A61" s="1" t="s">
        <v>163</v>
      </c>
      <c r="B61" s="54" t="s">
        <v>164</v>
      </c>
      <c r="C61" s="16" t="s">
        <v>18</v>
      </c>
      <c r="D61" s="62"/>
      <c r="E61" s="70">
        <v>21</v>
      </c>
      <c r="F61" s="2">
        <f t="shared" si="0"/>
        <v>0</v>
      </c>
      <c r="G61" s="5">
        <f t="shared" si="1"/>
        <v>0</v>
      </c>
      <c r="H61" s="1">
        <v>16</v>
      </c>
      <c r="I61" s="7">
        <f t="shared" si="2"/>
        <v>0</v>
      </c>
      <c r="J61" s="7">
        <f t="shared" si="3"/>
        <v>0</v>
      </c>
      <c r="K61" s="7">
        <f t="shared" si="4"/>
        <v>0</v>
      </c>
    </row>
    <row r="62" spans="1:11" ht="39.9" customHeight="1">
      <c r="A62" s="1" t="s">
        <v>165</v>
      </c>
      <c r="B62" s="54" t="s">
        <v>166</v>
      </c>
      <c r="C62" s="16" t="s">
        <v>18</v>
      </c>
      <c r="D62" s="62"/>
      <c r="E62" s="70">
        <v>21</v>
      </c>
      <c r="F62" s="2">
        <f t="shared" si="0"/>
        <v>0</v>
      </c>
      <c r="G62" s="5">
        <f t="shared" si="1"/>
        <v>0</v>
      </c>
      <c r="H62" s="1">
        <v>36</v>
      </c>
      <c r="I62" s="7">
        <f t="shared" si="2"/>
        <v>0</v>
      </c>
      <c r="J62" s="7">
        <f t="shared" si="3"/>
        <v>0</v>
      </c>
      <c r="K62" s="7">
        <f t="shared" si="4"/>
        <v>0</v>
      </c>
    </row>
    <row r="63" spans="1:11" ht="39.9" customHeight="1">
      <c r="A63" s="1" t="s">
        <v>167</v>
      </c>
      <c r="B63" s="54" t="s">
        <v>168</v>
      </c>
      <c r="C63" s="16" t="s">
        <v>18</v>
      </c>
      <c r="D63" s="62"/>
      <c r="E63" s="70">
        <v>21</v>
      </c>
      <c r="F63" s="2">
        <f t="shared" si="0"/>
        <v>0</v>
      </c>
      <c r="G63" s="5">
        <f t="shared" si="1"/>
        <v>0</v>
      </c>
      <c r="H63" s="1">
        <v>9784</v>
      </c>
      <c r="I63" s="7">
        <f t="shared" si="2"/>
        <v>0</v>
      </c>
      <c r="J63" s="7">
        <f t="shared" si="3"/>
        <v>0</v>
      </c>
      <c r="K63" s="7">
        <f t="shared" si="4"/>
        <v>0</v>
      </c>
    </row>
    <row r="64" spans="1:11" ht="31.5" customHeight="1">
      <c r="A64" s="1" t="s">
        <v>169</v>
      </c>
      <c r="B64" s="54" t="s">
        <v>274</v>
      </c>
      <c r="C64" s="16" t="s">
        <v>18</v>
      </c>
      <c r="D64" s="62"/>
      <c r="E64" s="70">
        <v>21</v>
      </c>
      <c r="F64" s="2">
        <f t="shared" si="0"/>
        <v>0</v>
      </c>
      <c r="G64" s="5">
        <f t="shared" si="1"/>
        <v>0</v>
      </c>
      <c r="H64" s="1">
        <v>100</v>
      </c>
      <c r="I64" s="7">
        <f t="shared" si="2"/>
        <v>0</v>
      </c>
      <c r="J64" s="7">
        <f t="shared" si="3"/>
        <v>0</v>
      </c>
      <c r="K64" s="7">
        <f t="shared" si="4"/>
        <v>0</v>
      </c>
    </row>
    <row r="65" spans="1:11" ht="39.9" customHeight="1">
      <c r="A65" s="1" t="s">
        <v>170</v>
      </c>
      <c r="B65" s="54" t="s">
        <v>171</v>
      </c>
      <c r="C65" s="16" t="s">
        <v>18</v>
      </c>
      <c r="D65" s="62"/>
      <c r="E65" s="70">
        <v>21</v>
      </c>
      <c r="F65" s="2">
        <f t="shared" si="0"/>
        <v>0</v>
      </c>
      <c r="G65" s="5">
        <f t="shared" si="1"/>
        <v>0</v>
      </c>
      <c r="H65" s="1">
        <v>1400</v>
      </c>
      <c r="I65" s="7">
        <f t="shared" si="2"/>
        <v>0</v>
      </c>
      <c r="J65" s="7">
        <f t="shared" si="3"/>
        <v>0</v>
      </c>
      <c r="K65" s="7">
        <f t="shared" si="4"/>
        <v>0</v>
      </c>
    </row>
    <row r="66" spans="1:11" ht="42" customHeight="1">
      <c r="A66" s="1" t="s">
        <v>172</v>
      </c>
      <c r="B66" s="30" t="s">
        <v>173</v>
      </c>
      <c r="C66" s="27" t="s">
        <v>18</v>
      </c>
      <c r="D66" s="65"/>
      <c r="E66" s="70">
        <v>21</v>
      </c>
      <c r="F66" s="2">
        <f t="shared" si="0"/>
        <v>0</v>
      </c>
      <c r="G66" s="5">
        <f t="shared" si="1"/>
        <v>0</v>
      </c>
      <c r="H66" s="23">
        <v>2</v>
      </c>
      <c r="I66" s="7">
        <f t="shared" si="2"/>
        <v>0</v>
      </c>
      <c r="J66" s="7">
        <f t="shared" si="3"/>
        <v>0</v>
      </c>
      <c r="K66" s="7">
        <f t="shared" si="4"/>
        <v>0</v>
      </c>
    </row>
    <row r="67" spans="1:11" ht="233.25" customHeight="1">
      <c r="A67" s="1" t="s">
        <v>174</v>
      </c>
      <c r="B67" s="30" t="s">
        <v>175</v>
      </c>
      <c r="C67" s="27" t="s">
        <v>18</v>
      </c>
      <c r="D67" s="65"/>
      <c r="E67" s="70">
        <v>21</v>
      </c>
      <c r="F67" s="2">
        <f t="shared" si="0"/>
        <v>0</v>
      </c>
      <c r="G67" s="5">
        <f t="shared" si="1"/>
        <v>0</v>
      </c>
      <c r="H67" s="23">
        <v>5000</v>
      </c>
      <c r="I67" s="7">
        <f t="shared" si="2"/>
        <v>0</v>
      </c>
      <c r="J67" s="7">
        <f t="shared" si="3"/>
        <v>0</v>
      </c>
      <c r="K67" s="7">
        <f t="shared" si="4"/>
        <v>0</v>
      </c>
    </row>
    <row r="68" spans="1:11" ht="232.5" customHeight="1">
      <c r="A68" s="1" t="s">
        <v>176</v>
      </c>
      <c r="B68" s="30" t="s">
        <v>177</v>
      </c>
      <c r="C68" s="27" t="s">
        <v>18</v>
      </c>
      <c r="D68" s="65"/>
      <c r="E68" s="70">
        <v>21</v>
      </c>
      <c r="F68" s="2">
        <f t="shared" si="0"/>
        <v>0</v>
      </c>
      <c r="G68" s="5">
        <f t="shared" si="1"/>
        <v>0</v>
      </c>
      <c r="H68" s="23">
        <v>5000</v>
      </c>
      <c r="I68" s="7">
        <f t="shared" si="2"/>
        <v>0</v>
      </c>
      <c r="J68" s="7">
        <f t="shared" si="3"/>
        <v>0</v>
      </c>
      <c r="K68" s="7">
        <f t="shared" si="4"/>
        <v>0</v>
      </c>
    </row>
    <row r="69" spans="1:11" ht="39.9" customHeight="1">
      <c r="A69" s="1" t="s">
        <v>178</v>
      </c>
      <c r="B69" s="54" t="s">
        <v>179</v>
      </c>
      <c r="C69" s="16" t="s">
        <v>18</v>
      </c>
      <c r="D69" s="62"/>
      <c r="E69" s="70">
        <v>21</v>
      </c>
      <c r="F69" s="2">
        <f t="shared" si="0"/>
        <v>0</v>
      </c>
      <c r="G69" s="5">
        <f t="shared" si="1"/>
        <v>0</v>
      </c>
      <c r="H69" s="1">
        <v>800</v>
      </c>
      <c r="I69" s="7">
        <f t="shared" si="2"/>
        <v>0</v>
      </c>
      <c r="J69" s="7">
        <f t="shared" si="3"/>
        <v>0</v>
      </c>
      <c r="K69" s="7">
        <f t="shared" si="4"/>
        <v>0</v>
      </c>
    </row>
    <row r="70" spans="1:11" ht="39.9" customHeight="1">
      <c r="A70" s="1" t="s">
        <v>180</v>
      </c>
      <c r="B70" s="54" t="s">
        <v>181</v>
      </c>
      <c r="C70" s="16" t="s">
        <v>18</v>
      </c>
      <c r="D70" s="62"/>
      <c r="E70" s="70">
        <v>21</v>
      </c>
      <c r="F70" s="2">
        <f t="shared" si="0"/>
        <v>0</v>
      </c>
      <c r="G70" s="5">
        <f t="shared" si="1"/>
        <v>0</v>
      </c>
      <c r="H70" s="1">
        <v>20</v>
      </c>
      <c r="I70" s="7">
        <f t="shared" si="2"/>
        <v>0</v>
      </c>
      <c r="J70" s="7">
        <f t="shared" si="3"/>
        <v>0</v>
      </c>
      <c r="K70" s="7">
        <f t="shared" si="4"/>
        <v>0</v>
      </c>
    </row>
    <row r="71" spans="1:11" ht="39.9" customHeight="1">
      <c r="A71" s="1" t="s">
        <v>182</v>
      </c>
      <c r="B71" s="54" t="s">
        <v>183</v>
      </c>
      <c r="C71" s="16" t="s">
        <v>18</v>
      </c>
      <c r="D71" s="62"/>
      <c r="E71" s="70">
        <v>21</v>
      </c>
      <c r="F71" s="2">
        <f t="shared" si="0"/>
        <v>0</v>
      </c>
      <c r="G71" s="5">
        <f t="shared" si="1"/>
        <v>0</v>
      </c>
      <c r="H71" s="1">
        <v>122</v>
      </c>
      <c r="I71" s="7">
        <f t="shared" si="2"/>
        <v>0</v>
      </c>
      <c r="J71" s="7">
        <f t="shared" si="3"/>
        <v>0</v>
      </c>
      <c r="K71" s="7">
        <f t="shared" si="4"/>
        <v>0</v>
      </c>
    </row>
    <row r="72" spans="1:11" ht="39.9" customHeight="1">
      <c r="A72" s="1" t="s">
        <v>184</v>
      </c>
      <c r="B72" s="54" t="s">
        <v>185</v>
      </c>
      <c r="C72" s="16" t="s">
        <v>18</v>
      </c>
      <c r="D72" s="62"/>
      <c r="E72" s="70">
        <v>21</v>
      </c>
      <c r="F72" s="2">
        <f t="shared" si="0"/>
        <v>0</v>
      </c>
      <c r="G72" s="5">
        <f t="shared" si="1"/>
        <v>0</v>
      </c>
      <c r="H72" s="1">
        <v>150</v>
      </c>
      <c r="I72" s="7">
        <f t="shared" si="2"/>
        <v>0</v>
      </c>
      <c r="J72" s="7">
        <f t="shared" si="3"/>
        <v>0</v>
      </c>
      <c r="K72" s="7">
        <f t="shared" si="4"/>
        <v>0</v>
      </c>
    </row>
    <row r="73" spans="1:11" ht="39.9" customHeight="1">
      <c r="A73" s="1" t="s">
        <v>186</v>
      </c>
      <c r="B73" s="54" t="s">
        <v>187</v>
      </c>
      <c r="C73" s="16" t="s">
        <v>18</v>
      </c>
      <c r="D73" s="62"/>
      <c r="E73" s="70">
        <v>21</v>
      </c>
      <c r="F73" s="2">
        <f t="shared" si="0"/>
        <v>0</v>
      </c>
      <c r="G73" s="5">
        <f t="shared" si="1"/>
        <v>0</v>
      </c>
      <c r="H73" s="1">
        <v>114</v>
      </c>
      <c r="I73" s="7">
        <f t="shared" si="2"/>
        <v>0</v>
      </c>
      <c r="J73" s="7">
        <f t="shared" si="3"/>
        <v>0</v>
      </c>
      <c r="K73" s="7">
        <f t="shared" si="4"/>
        <v>0</v>
      </c>
    </row>
    <row r="74" spans="1:11" ht="39.9" customHeight="1">
      <c r="A74" s="1" t="s">
        <v>188</v>
      </c>
      <c r="B74" s="54" t="s">
        <v>189</v>
      </c>
      <c r="C74" s="16" t="s">
        <v>18</v>
      </c>
      <c r="D74" s="62"/>
      <c r="E74" s="70">
        <v>21</v>
      </c>
      <c r="F74" s="2">
        <f t="shared" si="0"/>
        <v>0</v>
      </c>
      <c r="G74" s="5">
        <f t="shared" si="1"/>
        <v>0</v>
      </c>
      <c r="H74" s="32">
        <v>90</v>
      </c>
      <c r="I74" s="7">
        <f t="shared" si="2"/>
        <v>0</v>
      </c>
      <c r="J74" s="7">
        <f t="shared" si="3"/>
        <v>0</v>
      </c>
      <c r="K74" s="7">
        <f t="shared" si="4"/>
        <v>0</v>
      </c>
    </row>
    <row r="75" spans="1:11" ht="39.9" customHeight="1">
      <c r="A75" s="1" t="s">
        <v>190</v>
      </c>
      <c r="B75" s="54" t="s">
        <v>191</v>
      </c>
      <c r="C75" s="16" t="s">
        <v>18</v>
      </c>
      <c r="D75" s="62"/>
      <c r="E75" s="70">
        <v>21</v>
      </c>
      <c r="F75" s="2">
        <f aca="true" t="shared" si="5" ref="F75:F118">D75*E75%</f>
        <v>0</v>
      </c>
      <c r="G75" s="5">
        <f aca="true" t="shared" si="6" ref="G75:G118">D75+F75</f>
        <v>0</v>
      </c>
      <c r="H75" s="32">
        <v>62</v>
      </c>
      <c r="I75" s="7">
        <f aca="true" t="shared" si="7" ref="I75:I118">D75*H75</f>
        <v>0</v>
      </c>
      <c r="J75" s="7">
        <f aca="true" t="shared" si="8" ref="J75:J118">F75*H75</f>
        <v>0</v>
      </c>
      <c r="K75" s="7">
        <f aca="true" t="shared" si="9" ref="K75:K118">G75*H75</f>
        <v>0</v>
      </c>
    </row>
    <row r="76" spans="1:11" ht="61.5" customHeight="1">
      <c r="A76" s="1" t="s">
        <v>192</v>
      </c>
      <c r="B76" s="54" t="s">
        <v>193</v>
      </c>
      <c r="C76" s="16" t="s">
        <v>18</v>
      </c>
      <c r="D76" s="62"/>
      <c r="E76" s="70">
        <v>21</v>
      </c>
      <c r="F76" s="2">
        <f t="shared" si="5"/>
        <v>0</v>
      </c>
      <c r="G76" s="5">
        <f t="shared" si="6"/>
        <v>0</v>
      </c>
      <c r="H76" s="32">
        <v>150000</v>
      </c>
      <c r="I76" s="7">
        <f t="shared" si="7"/>
        <v>0</v>
      </c>
      <c r="J76" s="7">
        <f t="shared" si="8"/>
        <v>0</v>
      </c>
      <c r="K76" s="7">
        <f t="shared" si="9"/>
        <v>0</v>
      </c>
    </row>
    <row r="77" spans="1:11" ht="61.5" customHeight="1">
      <c r="A77" s="1" t="s">
        <v>194</v>
      </c>
      <c r="B77" s="54" t="s">
        <v>195</v>
      </c>
      <c r="C77" s="16" t="s">
        <v>18</v>
      </c>
      <c r="D77" s="62"/>
      <c r="E77" s="70">
        <v>21</v>
      </c>
      <c r="F77" s="2">
        <f t="shared" si="5"/>
        <v>0</v>
      </c>
      <c r="G77" s="5">
        <f t="shared" si="6"/>
        <v>0</v>
      </c>
      <c r="H77" s="32">
        <v>140000</v>
      </c>
      <c r="I77" s="7">
        <f t="shared" si="7"/>
        <v>0</v>
      </c>
      <c r="J77" s="7">
        <f t="shared" si="8"/>
        <v>0</v>
      </c>
      <c r="K77" s="7">
        <f t="shared" si="9"/>
        <v>0</v>
      </c>
    </row>
    <row r="78" spans="1:11" ht="61.5" customHeight="1">
      <c r="A78" s="1" t="s">
        <v>196</v>
      </c>
      <c r="B78" s="54" t="s">
        <v>197</v>
      </c>
      <c r="C78" s="16" t="s">
        <v>18</v>
      </c>
      <c r="D78" s="62"/>
      <c r="E78" s="70">
        <v>21</v>
      </c>
      <c r="F78" s="2">
        <f t="shared" si="5"/>
        <v>0</v>
      </c>
      <c r="G78" s="5">
        <f t="shared" si="6"/>
        <v>0</v>
      </c>
      <c r="H78" s="32">
        <v>280000</v>
      </c>
      <c r="I78" s="7">
        <f t="shared" si="7"/>
        <v>0</v>
      </c>
      <c r="J78" s="7">
        <f t="shared" si="8"/>
        <v>0</v>
      </c>
      <c r="K78" s="7">
        <f t="shared" si="9"/>
        <v>0</v>
      </c>
    </row>
    <row r="79" spans="1:11" ht="60.75" customHeight="1">
      <c r="A79" s="1" t="s">
        <v>198</v>
      </c>
      <c r="B79" s="54" t="s">
        <v>199</v>
      </c>
      <c r="C79" s="16" t="s">
        <v>18</v>
      </c>
      <c r="D79" s="62"/>
      <c r="E79" s="70">
        <v>21</v>
      </c>
      <c r="F79" s="2">
        <f t="shared" si="5"/>
        <v>0</v>
      </c>
      <c r="G79" s="5">
        <f t="shared" si="6"/>
        <v>0</v>
      </c>
      <c r="H79" s="32">
        <v>65000</v>
      </c>
      <c r="I79" s="7">
        <f t="shared" si="7"/>
        <v>0</v>
      </c>
      <c r="J79" s="7">
        <f t="shared" si="8"/>
        <v>0</v>
      </c>
      <c r="K79" s="7">
        <f t="shared" si="9"/>
        <v>0</v>
      </c>
    </row>
    <row r="80" spans="1:11" ht="32.25" customHeight="1">
      <c r="A80" s="1" t="s">
        <v>200</v>
      </c>
      <c r="B80" s="54" t="s">
        <v>201</v>
      </c>
      <c r="C80" s="16" t="s">
        <v>18</v>
      </c>
      <c r="D80" s="62"/>
      <c r="E80" s="70">
        <v>21</v>
      </c>
      <c r="F80" s="2">
        <f t="shared" si="5"/>
        <v>0</v>
      </c>
      <c r="G80" s="5">
        <f t="shared" si="6"/>
        <v>0</v>
      </c>
      <c r="H80" s="1">
        <v>70</v>
      </c>
      <c r="I80" s="7">
        <f t="shared" si="7"/>
        <v>0</v>
      </c>
      <c r="J80" s="7">
        <f t="shared" si="8"/>
        <v>0</v>
      </c>
      <c r="K80" s="7">
        <f t="shared" si="9"/>
        <v>0</v>
      </c>
    </row>
    <row r="81" spans="1:11" ht="33.75" customHeight="1">
      <c r="A81" s="1" t="s">
        <v>202</v>
      </c>
      <c r="B81" s="54" t="s">
        <v>203</v>
      </c>
      <c r="C81" s="16" t="s">
        <v>18</v>
      </c>
      <c r="D81" s="62"/>
      <c r="E81" s="70">
        <v>21</v>
      </c>
      <c r="F81" s="2">
        <f t="shared" si="5"/>
        <v>0</v>
      </c>
      <c r="G81" s="5">
        <f t="shared" si="6"/>
        <v>0</v>
      </c>
      <c r="H81" s="1">
        <v>70</v>
      </c>
      <c r="I81" s="7">
        <f t="shared" si="7"/>
        <v>0</v>
      </c>
      <c r="J81" s="7">
        <f t="shared" si="8"/>
        <v>0</v>
      </c>
      <c r="K81" s="7">
        <f t="shared" si="9"/>
        <v>0</v>
      </c>
    </row>
    <row r="82" spans="1:11" ht="196.5" customHeight="1">
      <c r="A82" s="1" t="s">
        <v>204</v>
      </c>
      <c r="B82" s="56" t="s">
        <v>205</v>
      </c>
      <c r="C82" s="27" t="s">
        <v>18</v>
      </c>
      <c r="D82" s="65"/>
      <c r="E82" s="70">
        <v>21</v>
      </c>
      <c r="F82" s="2">
        <f t="shared" si="5"/>
        <v>0</v>
      </c>
      <c r="G82" s="5">
        <f t="shared" si="6"/>
        <v>0</v>
      </c>
      <c r="H82" s="1">
        <v>570</v>
      </c>
      <c r="I82" s="7">
        <f t="shared" si="7"/>
        <v>0</v>
      </c>
      <c r="J82" s="7">
        <f t="shared" si="8"/>
        <v>0</v>
      </c>
      <c r="K82" s="7">
        <f t="shared" si="9"/>
        <v>0</v>
      </c>
    </row>
    <row r="83" spans="1:11" ht="171" customHeight="1">
      <c r="A83" s="1" t="s">
        <v>206</v>
      </c>
      <c r="B83" s="56" t="s">
        <v>207</v>
      </c>
      <c r="C83" s="27" t="s">
        <v>18</v>
      </c>
      <c r="D83" s="65"/>
      <c r="E83" s="70">
        <v>21</v>
      </c>
      <c r="F83" s="2">
        <f t="shared" si="5"/>
        <v>0</v>
      </c>
      <c r="G83" s="5">
        <f t="shared" si="6"/>
        <v>0</v>
      </c>
      <c r="H83" s="6">
        <v>120</v>
      </c>
      <c r="I83" s="7">
        <f t="shared" si="7"/>
        <v>0</v>
      </c>
      <c r="J83" s="7">
        <f t="shared" si="8"/>
        <v>0</v>
      </c>
      <c r="K83" s="7">
        <f t="shared" si="9"/>
        <v>0</v>
      </c>
    </row>
    <row r="84" spans="1:11" ht="157.5" customHeight="1">
      <c r="A84" s="1" t="s">
        <v>208</v>
      </c>
      <c r="B84" s="54" t="s">
        <v>209</v>
      </c>
      <c r="C84" s="27" t="s">
        <v>18</v>
      </c>
      <c r="D84" s="65"/>
      <c r="E84" s="70">
        <v>21</v>
      </c>
      <c r="F84" s="2">
        <f t="shared" si="5"/>
        <v>0</v>
      </c>
      <c r="G84" s="5">
        <f t="shared" si="6"/>
        <v>0</v>
      </c>
      <c r="H84" s="1">
        <v>100</v>
      </c>
      <c r="I84" s="7">
        <f t="shared" si="7"/>
        <v>0</v>
      </c>
      <c r="J84" s="7">
        <f t="shared" si="8"/>
        <v>0</v>
      </c>
      <c r="K84" s="7">
        <f t="shared" si="9"/>
        <v>0</v>
      </c>
    </row>
    <row r="85" spans="1:11" ht="154.5" customHeight="1">
      <c r="A85" s="1" t="s">
        <v>210</v>
      </c>
      <c r="B85" s="54" t="s">
        <v>211</v>
      </c>
      <c r="C85" s="21" t="s">
        <v>18</v>
      </c>
      <c r="D85" s="65"/>
      <c r="E85" s="70">
        <v>21</v>
      </c>
      <c r="F85" s="2">
        <f t="shared" si="5"/>
        <v>0</v>
      </c>
      <c r="G85" s="5">
        <f t="shared" si="6"/>
        <v>0</v>
      </c>
      <c r="H85" s="1">
        <v>35</v>
      </c>
      <c r="I85" s="7">
        <f t="shared" si="7"/>
        <v>0</v>
      </c>
      <c r="J85" s="7">
        <f t="shared" si="8"/>
        <v>0</v>
      </c>
      <c r="K85" s="7">
        <f t="shared" si="9"/>
        <v>0</v>
      </c>
    </row>
    <row r="86" spans="1:11" ht="39.9" customHeight="1">
      <c r="A86" s="1" t="s">
        <v>212</v>
      </c>
      <c r="B86" s="54" t="s">
        <v>213</v>
      </c>
      <c r="C86" s="16" t="s">
        <v>18</v>
      </c>
      <c r="D86" s="62"/>
      <c r="E86" s="70">
        <v>21</v>
      </c>
      <c r="F86" s="2">
        <f t="shared" si="5"/>
        <v>0</v>
      </c>
      <c r="G86" s="5">
        <f t="shared" si="6"/>
        <v>0</v>
      </c>
      <c r="H86" s="1">
        <v>22</v>
      </c>
      <c r="I86" s="7">
        <f t="shared" si="7"/>
        <v>0</v>
      </c>
      <c r="J86" s="7">
        <f t="shared" si="8"/>
        <v>0</v>
      </c>
      <c r="K86" s="7">
        <f t="shared" si="9"/>
        <v>0</v>
      </c>
    </row>
    <row r="87" spans="1:11" ht="33" customHeight="1">
      <c r="A87" s="1" t="s">
        <v>214</v>
      </c>
      <c r="B87" s="54" t="s">
        <v>215</v>
      </c>
      <c r="C87" s="16" t="s">
        <v>18</v>
      </c>
      <c r="D87" s="62"/>
      <c r="E87" s="70">
        <v>21</v>
      </c>
      <c r="F87" s="2">
        <f t="shared" si="5"/>
        <v>0</v>
      </c>
      <c r="G87" s="5">
        <f t="shared" si="6"/>
        <v>0</v>
      </c>
      <c r="H87" s="1">
        <v>7100</v>
      </c>
      <c r="I87" s="7">
        <f t="shared" si="7"/>
        <v>0</v>
      </c>
      <c r="J87" s="7">
        <f t="shared" si="8"/>
        <v>0</v>
      </c>
      <c r="K87" s="7">
        <f t="shared" si="9"/>
        <v>0</v>
      </c>
    </row>
    <row r="88" spans="1:11" ht="43.5" customHeight="1">
      <c r="A88" s="46" t="s">
        <v>216</v>
      </c>
      <c r="B88" s="54" t="s">
        <v>217</v>
      </c>
      <c r="C88" s="16" t="s">
        <v>18</v>
      </c>
      <c r="D88" s="63"/>
      <c r="E88" s="70">
        <v>21</v>
      </c>
      <c r="F88" s="2">
        <f t="shared" si="5"/>
        <v>0</v>
      </c>
      <c r="G88" s="5">
        <f t="shared" si="6"/>
        <v>0</v>
      </c>
      <c r="H88" s="1">
        <v>100</v>
      </c>
      <c r="I88" s="7">
        <f t="shared" si="7"/>
        <v>0</v>
      </c>
      <c r="J88" s="7">
        <f t="shared" si="8"/>
        <v>0</v>
      </c>
      <c r="K88" s="7">
        <f t="shared" si="9"/>
        <v>0</v>
      </c>
    </row>
    <row r="89" spans="1:11" ht="39.9" customHeight="1">
      <c r="A89" s="46" t="s">
        <v>218</v>
      </c>
      <c r="B89" s="54" t="s">
        <v>219</v>
      </c>
      <c r="C89" s="16" t="s">
        <v>18</v>
      </c>
      <c r="D89" s="63"/>
      <c r="E89" s="70">
        <v>21</v>
      </c>
      <c r="F89" s="2">
        <f t="shared" si="5"/>
        <v>0</v>
      </c>
      <c r="G89" s="5">
        <f t="shared" si="6"/>
        <v>0</v>
      </c>
      <c r="H89" s="1">
        <v>648</v>
      </c>
      <c r="I89" s="7">
        <f t="shared" si="7"/>
        <v>0</v>
      </c>
      <c r="J89" s="7">
        <f t="shared" si="8"/>
        <v>0</v>
      </c>
      <c r="K89" s="7">
        <f t="shared" si="9"/>
        <v>0</v>
      </c>
    </row>
    <row r="90" spans="1:11" ht="39.9" customHeight="1">
      <c r="A90" s="1" t="s">
        <v>220</v>
      </c>
      <c r="B90" s="54" t="s">
        <v>275</v>
      </c>
      <c r="C90" s="31" t="s">
        <v>18</v>
      </c>
      <c r="D90" s="62"/>
      <c r="E90" s="70">
        <v>21</v>
      </c>
      <c r="F90" s="2">
        <f t="shared" si="5"/>
        <v>0</v>
      </c>
      <c r="G90" s="5">
        <f t="shared" si="6"/>
        <v>0</v>
      </c>
      <c r="H90" s="1">
        <v>20200</v>
      </c>
      <c r="I90" s="7">
        <f t="shared" si="7"/>
        <v>0</v>
      </c>
      <c r="J90" s="7">
        <f t="shared" si="8"/>
        <v>0</v>
      </c>
      <c r="K90" s="7">
        <f t="shared" si="9"/>
        <v>0</v>
      </c>
    </row>
    <row r="91" spans="1:11" ht="39.9" customHeight="1">
      <c r="A91" s="1" t="s">
        <v>221</v>
      </c>
      <c r="B91" s="54" t="s">
        <v>276</v>
      </c>
      <c r="C91" s="31" t="s">
        <v>18</v>
      </c>
      <c r="D91" s="62"/>
      <c r="E91" s="70">
        <v>21</v>
      </c>
      <c r="F91" s="2">
        <f t="shared" si="5"/>
        <v>0</v>
      </c>
      <c r="G91" s="5">
        <f t="shared" si="6"/>
        <v>0</v>
      </c>
      <c r="H91" s="1">
        <v>11000</v>
      </c>
      <c r="I91" s="7">
        <f t="shared" si="7"/>
        <v>0</v>
      </c>
      <c r="J91" s="7">
        <f t="shared" si="8"/>
        <v>0</v>
      </c>
      <c r="K91" s="7">
        <f t="shared" si="9"/>
        <v>0</v>
      </c>
    </row>
    <row r="92" spans="1:11" ht="39.9" customHeight="1">
      <c r="A92" s="1" t="s">
        <v>222</v>
      </c>
      <c r="B92" s="54" t="s">
        <v>277</v>
      </c>
      <c r="C92" s="31" t="s">
        <v>18</v>
      </c>
      <c r="D92" s="62"/>
      <c r="E92" s="70">
        <v>21</v>
      </c>
      <c r="F92" s="2">
        <f t="shared" si="5"/>
        <v>0</v>
      </c>
      <c r="G92" s="5">
        <f t="shared" si="6"/>
        <v>0</v>
      </c>
      <c r="H92" s="1">
        <v>40000</v>
      </c>
      <c r="I92" s="7">
        <f t="shared" si="7"/>
        <v>0</v>
      </c>
      <c r="J92" s="7">
        <f t="shared" si="8"/>
        <v>0</v>
      </c>
      <c r="K92" s="7">
        <f t="shared" si="9"/>
        <v>0</v>
      </c>
    </row>
    <row r="93" spans="1:11" ht="39.9" customHeight="1">
      <c r="A93" s="1" t="s">
        <v>223</v>
      </c>
      <c r="B93" s="54" t="s">
        <v>278</v>
      </c>
      <c r="C93" s="31" t="s">
        <v>18</v>
      </c>
      <c r="D93" s="62"/>
      <c r="E93" s="70">
        <v>21</v>
      </c>
      <c r="F93" s="2">
        <f t="shared" si="5"/>
        <v>0</v>
      </c>
      <c r="G93" s="5">
        <f t="shared" si="6"/>
        <v>0</v>
      </c>
      <c r="H93" s="1">
        <v>4000</v>
      </c>
      <c r="I93" s="7">
        <f t="shared" si="7"/>
        <v>0</v>
      </c>
      <c r="J93" s="7">
        <f t="shared" si="8"/>
        <v>0</v>
      </c>
      <c r="K93" s="7">
        <f t="shared" si="9"/>
        <v>0</v>
      </c>
    </row>
    <row r="94" spans="1:11" ht="39.9" customHeight="1">
      <c r="A94" s="1" t="s">
        <v>224</v>
      </c>
      <c r="B94" s="54" t="s">
        <v>280</v>
      </c>
      <c r="C94" s="31" t="s">
        <v>18</v>
      </c>
      <c r="D94" s="62"/>
      <c r="E94" s="70">
        <v>21</v>
      </c>
      <c r="F94" s="2">
        <f t="shared" si="5"/>
        <v>0</v>
      </c>
      <c r="G94" s="5">
        <f t="shared" si="6"/>
        <v>0</v>
      </c>
      <c r="H94" s="1">
        <v>50</v>
      </c>
      <c r="I94" s="7">
        <f t="shared" si="7"/>
        <v>0</v>
      </c>
      <c r="J94" s="7">
        <f t="shared" si="8"/>
        <v>0</v>
      </c>
      <c r="K94" s="7">
        <f t="shared" si="9"/>
        <v>0</v>
      </c>
    </row>
    <row r="95" spans="1:11" ht="39.9" customHeight="1">
      <c r="A95" s="1" t="s">
        <v>225</v>
      </c>
      <c r="B95" s="54" t="s">
        <v>279</v>
      </c>
      <c r="C95" s="16" t="s">
        <v>18</v>
      </c>
      <c r="D95" s="62"/>
      <c r="E95" s="70">
        <v>21</v>
      </c>
      <c r="F95" s="2">
        <f t="shared" si="5"/>
        <v>0</v>
      </c>
      <c r="G95" s="5">
        <f t="shared" si="6"/>
        <v>0</v>
      </c>
      <c r="H95" s="1">
        <v>30</v>
      </c>
      <c r="I95" s="7">
        <f t="shared" si="7"/>
        <v>0</v>
      </c>
      <c r="J95" s="7">
        <f t="shared" si="8"/>
        <v>0</v>
      </c>
      <c r="K95" s="7">
        <f t="shared" si="9"/>
        <v>0</v>
      </c>
    </row>
    <row r="96" spans="1:11" ht="39.9" customHeight="1">
      <c r="A96" s="1" t="s">
        <v>226</v>
      </c>
      <c r="B96" s="54" t="s">
        <v>281</v>
      </c>
      <c r="C96" s="16" t="s">
        <v>18</v>
      </c>
      <c r="D96" s="62"/>
      <c r="E96" s="70">
        <v>21</v>
      </c>
      <c r="F96" s="2">
        <f t="shared" si="5"/>
        <v>0</v>
      </c>
      <c r="G96" s="5">
        <f t="shared" si="6"/>
        <v>0</v>
      </c>
      <c r="H96" s="1">
        <v>200</v>
      </c>
      <c r="I96" s="7">
        <f t="shared" si="7"/>
        <v>0</v>
      </c>
      <c r="J96" s="7">
        <f t="shared" si="8"/>
        <v>0</v>
      </c>
      <c r="K96" s="7">
        <f t="shared" si="9"/>
        <v>0</v>
      </c>
    </row>
    <row r="97" spans="1:11" ht="56.25" customHeight="1">
      <c r="A97" s="1" t="s">
        <v>227</v>
      </c>
      <c r="B97" s="54" t="s">
        <v>228</v>
      </c>
      <c r="C97" s="16" t="s">
        <v>18</v>
      </c>
      <c r="D97" s="62"/>
      <c r="E97" s="70">
        <v>21</v>
      </c>
      <c r="F97" s="2">
        <f t="shared" si="5"/>
        <v>0</v>
      </c>
      <c r="G97" s="5">
        <f t="shared" si="6"/>
        <v>0</v>
      </c>
      <c r="H97" s="1">
        <v>50</v>
      </c>
      <c r="I97" s="7">
        <f t="shared" si="7"/>
        <v>0</v>
      </c>
      <c r="J97" s="7">
        <f t="shared" si="8"/>
        <v>0</v>
      </c>
      <c r="K97" s="7">
        <f t="shared" si="9"/>
        <v>0</v>
      </c>
    </row>
    <row r="98" spans="1:11" ht="56.25" customHeight="1">
      <c r="A98" s="1" t="s">
        <v>229</v>
      </c>
      <c r="B98" s="54" t="s">
        <v>230</v>
      </c>
      <c r="C98" s="16" t="s">
        <v>18</v>
      </c>
      <c r="D98" s="62"/>
      <c r="E98" s="70">
        <v>21</v>
      </c>
      <c r="F98" s="2">
        <f t="shared" si="5"/>
        <v>0</v>
      </c>
      <c r="G98" s="5">
        <f t="shared" si="6"/>
        <v>0</v>
      </c>
      <c r="H98" s="1">
        <v>50</v>
      </c>
      <c r="I98" s="7">
        <f t="shared" si="7"/>
        <v>0</v>
      </c>
      <c r="J98" s="7">
        <f t="shared" si="8"/>
        <v>0</v>
      </c>
      <c r="K98" s="7">
        <f t="shared" si="9"/>
        <v>0</v>
      </c>
    </row>
    <row r="99" spans="1:11" ht="59.25" customHeight="1">
      <c r="A99" s="1" t="s">
        <v>231</v>
      </c>
      <c r="B99" s="54" t="s">
        <v>232</v>
      </c>
      <c r="C99" s="16" t="s">
        <v>18</v>
      </c>
      <c r="D99" s="62"/>
      <c r="E99" s="70">
        <v>21</v>
      </c>
      <c r="F99" s="2">
        <f t="shared" si="5"/>
        <v>0</v>
      </c>
      <c r="G99" s="5">
        <f t="shared" si="6"/>
        <v>0</v>
      </c>
      <c r="H99" s="1">
        <v>50</v>
      </c>
      <c r="I99" s="7">
        <f t="shared" si="7"/>
        <v>0</v>
      </c>
      <c r="J99" s="7">
        <f t="shared" si="8"/>
        <v>0</v>
      </c>
      <c r="K99" s="7">
        <f t="shared" si="9"/>
        <v>0</v>
      </c>
    </row>
    <row r="100" spans="1:11" ht="60.75" customHeight="1">
      <c r="A100" s="1" t="s">
        <v>233</v>
      </c>
      <c r="B100" s="54" t="s">
        <v>234</v>
      </c>
      <c r="C100" s="16" t="s">
        <v>18</v>
      </c>
      <c r="D100" s="62"/>
      <c r="E100" s="70">
        <v>21</v>
      </c>
      <c r="F100" s="2">
        <f t="shared" si="5"/>
        <v>0</v>
      </c>
      <c r="G100" s="5">
        <f t="shared" si="6"/>
        <v>0</v>
      </c>
      <c r="H100" s="1">
        <v>140</v>
      </c>
      <c r="I100" s="7">
        <f t="shared" si="7"/>
        <v>0</v>
      </c>
      <c r="J100" s="7">
        <f t="shared" si="8"/>
        <v>0</v>
      </c>
      <c r="K100" s="7">
        <f t="shared" si="9"/>
        <v>0</v>
      </c>
    </row>
    <row r="101" spans="1:11" ht="57.75" customHeight="1">
      <c r="A101" s="1" t="s">
        <v>235</v>
      </c>
      <c r="B101" s="54" t="s">
        <v>236</v>
      </c>
      <c r="C101" s="16" t="s">
        <v>18</v>
      </c>
      <c r="D101" s="62"/>
      <c r="E101" s="70">
        <v>21</v>
      </c>
      <c r="F101" s="2">
        <f t="shared" si="5"/>
        <v>0</v>
      </c>
      <c r="G101" s="5">
        <f t="shared" si="6"/>
        <v>0</v>
      </c>
      <c r="H101" s="1">
        <v>170</v>
      </c>
      <c r="I101" s="7">
        <f t="shared" si="7"/>
        <v>0</v>
      </c>
      <c r="J101" s="7">
        <f t="shared" si="8"/>
        <v>0</v>
      </c>
      <c r="K101" s="7">
        <f t="shared" si="9"/>
        <v>0</v>
      </c>
    </row>
    <row r="102" spans="1:11" ht="57" customHeight="1">
      <c r="A102" s="1" t="s">
        <v>237</v>
      </c>
      <c r="B102" s="54" t="s">
        <v>238</v>
      </c>
      <c r="C102" s="16" t="s">
        <v>18</v>
      </c>
      <c r="D102" s="62"/>
      <c r="E102" s="70">
        <v>21</v>
      </c>
      <c r="F102" s="2">
        <f t="shared" si="5"/>
        <v>0</v>
      </c>
      <c r="G102" s="5">
        <f t="shared" si="6"/>
        <v>0</v>
      </c>
      <c r="H102" s="1">
        <v>130</v>
      </c>
      <c r="I102" s="7">
        <f t="shared" si="7"/>
        <v>0</v>
      </c>
      <c r="J102" s="7">
        <f t="shared" si="8"/>
        <v>0</v>
      </c>
      <c r="K102" s="7">
        <f t="shared" si="9"/>
        <v>0</v>
      </c>
    </row>
    <row r="103" spans="1:11" ht="39.9" customHeight="1">
      <c r="A103" s="1" t="s">
        <v>239</v>
      </c>
      <c r="B103" s="54" t="s">
        <v>240</v>
      </c>
      <c r="C103" s="21" t="s">
        <v>18</v>
      </c>
      <c r="D103" s="62"/>
      <c r="E103" s="70">
        <v>21</v>
      </c>
      <c r="F103" s="2">
        <f t="shared" si="5"/>
        <v>0</v>
      </c>
      <c r="G103" s="5">
        <f t="shared" si="6"/>
        <v>0</v>
      </c>
      <c r="H103" s="1">
        <v>850</v>
      </c>
      <c r="I103" s="7">
        <f t="shared" si="7"/>
        <v>0</v>
      </c>
      <c r="J103" s="7">
        <f t="shared" si="8"/>
        <v>0</v>
      </c>
      <c r="K103" s="7">
        <f t="shared" si="9"/>
        <v>0</v>
      </c>
    </row>
    <row r="104" spans="1:11" ht="39.9" customHeight="1">
      <c r="A104" s="1" t="s">
        <v>241</v>
      </c>
      <c r="B104" s="54" t="s">
        <v>242</v>
      </c>
      <c r="C104" s="16" t="s">
        <v>18</v>
      </c>
      <c r="D104" s="62"/>
      <c r="E104" s="70">
        <v>21</v>
      </c>
      <c r="F104" s="2">
        <f t="shared" si="5"/>
        <v>0</v>
      </c>
      <c r="G104" s="5">
        <f t="shared" si="6"/>
        <v>0</v>
      </c>
      <c r="H104" s="1">
        <v>340</v>
      </c>
      <c r="I104" s="7">
        <f t="shared" si="7"/>
        <v>0</v>
      </c>
      <c r="J104" s="7">
        <f t="shared" si="8"/>
        <v>0</v>
      </c>
      <c r="K104" s="7">
        <f t="shared" si="9"/>
        <v>0</v>
      </c>
    </row>
    <row r="105" spans="1:11" ht="39.9" customHeight="1">
      <c r="A105" s="1" t="s">
        <v>243</v>
      </c>
      <c r="B105" s="54" t="s">
        <v>244</v>
      </c>
      <c r="C105" s="16" t="s">
        <v>18</v>
      </c>
      <c r="D105" s="62"/>
      <c r="E105" s="70">
        <v>21</v>
      </c>
      <c r="F105" s="2">
        <f t="shared" si="5"/>
        <v>0</v>
      </c>
      <c r="G105" s="5">
        <f t="shared" si="6"/>
        <v>0</v>
      </c>
      <c r="H105" s="1">
        <v>50</v>
      </c>
      <c r="I105" s="7">
        <f t="shared" si="7"/>
        <v>0</v>
      </c>
      <c r="J105" s="7">
        <f t="shared" si="8"/>
        <v>0</v>
      </c>
      <c r="K105" s="7">
        <f t="shared" si="9"/>
        <v>0</v>
      </c>
    </row>
    <row r="106" spans="1:11" ht="42.75" customHeight="1">
      <c r="A106" s="1" t="s">
        <v>245</v>
      </c>
      <c r="B106" s="54" t="s">
        <v>246</v>
      </c>
      <c r="C106" s="16" t="s">
        <v>18</v>
      </c>
      <c r="D106" s="62"/>
      <c r="E106" s="70">
        <v>21</v>
      </c>
      <c r="F106" s="2">
        <f t="shared" si="5"/>
        <v>0</v>
      </c>
      <c r="G106" s="5">
        <f t="shared" si="6"/>
        <v>0</v>
      </c>
      <c r="H106" s="1">
        <v>85000</v>
      </c>
      <c r="I106" s="7">
        <f t="shared" si="7"/>
        <v>0</v>
      </c>
      <c r="J106" s="7">
        <f t="shared" si="8"/>
        <v>0</v>
      </c>
      <c r="K106" s="7">
        <f t="shared" si="9"/>
        <v>0</v>
      </c>
    </row>
    <row r="107" spans="1:11" ht="29.25" customHeight="1">
      <c r="A107" s="1" t="s">
        <v>247</v>
      </c>
      <c r="B107" s="54" t="s">
        <v>248</v>
      </c>
      <c r="C107" s="16" t="s">
        <v>18</v>
      </c>
      <c r="D107" s="64"/>
      <c r="E107" s="70">
        <v>21</v>
      </c>
      <c r="F107" s="2">
        <f t="shared" si="5"/>
        <v>0</v>
      </c>
      <c r="G107" s="5">
        <f t="shared" si="6"/>
        <v>0</v>
      </c>
      <c r="H107" s="32">
        <v>100</v>
      </c>
      <c r="I107" s="7">
        <f t="shared" si="7"/>
        <v>0</v>
      </c>
      <c r="J107" s="7">
        <f t="shared" si="8"/>
        <v>0</v>
      </c>
      <c r="K107" s="7">
        <f t="shared" si="9"/>
        <v>0</v>
      </c>
    </row>
    <row r="108" spans="1:11" ht="39.9" customHeight="1">
      <c r="A108" s="1" t="s">
        <v>249</v>
      </c>
      <c r="B108" s="54" t="s">
        <v>250</v>
      </c>
      <c r="C108" s="16" t="s">
        <v>18</v>
      </c>
      <c r="D108" s="62"/>
      <c r="E108" s="70">
        <v>21</v>
      </c>
      <c r="F108" s="2">
        <f t="shared" si="5"/>
        <v>0</v>
      </c>
      <c r="G108" s="5">
        <f t="shared" si="6"/>
        <v>0</v>
      </c>
      <c r="H108" s="1">
        <v>10000</v>
      </c>
      <c r="I108" s="7">
        <f t="shared" si="7"/>
        <v>0</v>
      </c>
      <c r="J108" s="7">
        <f t="shared" si="8"/>
        <v>0</v>
      </c>
      <c r="K108" s="7">
        <f t="shared" si="9"/>
        <v>0</v>
      </c>
    </row>
    <row r="109" spans="1:11" ht="39.9" customHeight="1">
      <c r="A109" s="1" t="s">
        <v>251</v>
      </c>
      <c r="B109" s="54" t="s">
        <v>252</v>
      </c>
      <c r="C109" s="16" t="s">
        <v>18</v>
      </c>
      <c r="D109" s="62"/>
      <c r="E109" s="70">
        <v>21</v>
      </c>
      <c r="F109" s="2">
        <f t="shared" si="5"/>
        <v>0</v>
      </c>
      <c r="G109" s="5">
        <f t="shared" si="6"/>
        <v>0</v>
      </c>
      <c r="H109" s="26">
        <v>462</v>
      </c>
      <c r="I109" s="7">
        <f t="shared" si="7"/>
        <v>0</v>
      </c>
      <c r="J109" s="7">
        <f t="shared" si="8"/>
        <v>0</v>
      </c>
      <c r="K109" s="7">
        <f t="shared" si="9"/>
        <v>0</v>
      </c>
    </row>
    <row r="110" spans="1:11" ht="39.9" customHeight="1">
      <c r="A110" s="1" t="s">
        <v>253</v>
      </c>
      <c r="B110" s="54" t="s">
        <v>254</v>
      </c>
      <c r="C110" s="16" t="s">
        <v>18</v>
      </c>
      <c r="D110" s="62"/>
      <c r="E110" s="70">
        <v>21</v>
      </c>
      <c r="F110" s="2">
        <f t="shared" si="5"/>
        <v>0</v>
      </c>
      <c r="G110" s="5">
        <f t="shared" si="6"/>
        <v>0</v>
      </c>
      <c r="H110" s="1">
        <v>300</v>
      </c>
      <c r="I110" s="7">
        <f t="shared" si="7"/>
        <v>0</v>
      </c>
      <c r="J110" s="7">
        <f t="shared" si="8"/>
        <v>0</v>
      </c>
      <c r="K110" s="7">
        <f t="shared" si="9"/>
        <v>0</v>
      </c>
    </row>
    <row r="111" spans="1:11" ht="39.9" customHeight="1">
      <c r="A111" s="46" t="s">
        <v>255</v>
      </c>
      <c r="B111" s="54" t="s">
        <v>256</v>
      </c>
      <c r="C111" s="16" t="s">
        <v>18</v>
      </c>
      <c r="D111" s="63"/>
      <c r="E111" s="70">
        <v>21</v>
      </c>
      <c r="F111" s="2">
        <f t="shared" si="5"/>
        <v>0</v>
      </c>
      <c r="G111" s="5">
        <f t="shared" si="6"/>
        <v>0</v>
      </c>
      <c r="H111" s="1">
        <v>125</v>
      </c>
      <c r="I111" s="7">
        <f t="shared" si="7"/>
        <v>0</v>
      </c>
      <c r="J111" s="7">
        <f t="shared" si="8"/>
        <v>0</v>
      </c>
      <c r="K111" s="7">
        <f t="shared" si="9"/>
        <v>0</v>
      </c>
    </row>
    <row r="112" spans="1:11" ht="39.9" customHeight="1">
      <c r="A112" s="46" t="s">
        <v>257</v>
      </c>
      <c r="B112" s="57" t="s">
        <v>258</v>
      </c>
      <c r="C112" s="22" t="s">
        <v>18</v>
      </c>
      <c r="D112" s="66"/>
      <c r="E112" s="70">
        <v>21</v>
      </c>
      <c r="F112" s="2">
        <f t="shared" si="5"/>
        <v>0</v>
      </c>
      <c r="G112" s="5">
        <f t="shared" si="6"/>
        <v>0</v>
      </c>
      <c r="H112" s="23">
        <v>100</v>
      </c>
      <c r="I112" s="7">
        <f t="shared" si="7"/>
        <v>0</v>
      </c>
      <c r="J112" s="7">
        <f t="shared" si="8"/>
        <v>0</v>
      </c>
      <c r="K112" s="7">
        <f t="shared" si="9"/>
        <v>0</v>
      </c>
    </row>
    <row r="113" spans="1:11" ht="45.75" customHeight="1">
      <c r="A113" s="1" t="s">
        <v>259</v>
      </c>
      <c r="B113" s="54" t="s">
        <v>260</v>
      </c>
      <c r="C113" s="27" t="s">
        <v>18</v>
      </c>
      <c r="D113" s="65"/>
      <c r="E113" s="70">
        <v>21</v>
      </c>
      <c r="F113" s="2">
        <f t="shared" si="5"/>
        <v>0</v>
      </c>
      <c r="G113" s="5">
        <f t="shared" si="6"/>
        <v>0</v>
      </c>
      <c r="H113" s="1">
        <v>520</v>
      </c>
      <c r="I113" s="7">
        <f t="shared" si="7"/>
        <v>0</v>
      </c>
      <c r="J113" s="7">
        <f t="shared" si="8"/>
        <v>0</v>
      </c>
      <c r="K113" s="7">
        <f t="shared" si="9"/>
        <v>0</v>
      </c>
    </row>
    <row r="114" spans="1:11" ht="32.25" customHeight="1">
      <c r="A114" s="1" t="s">
        <v>261</v>
      </c>
      <c r="B114" s="54" t="s">
        <v>262</v>
      </c>
      <c r="C114" s="27" t="s">
        <v>18</v>
      </c>
      <c r="D114" s="65"/>
      <c r="E114" s="70">
        <v>21</v>
      </c>
      <c r="F114" s="2">
        <f t="shared" si="5"/>
        <v>0</v>
      </c>
      <c r="G114" s="5">
        <f t="shared" si="6"/>
        <v>0</v>
      </c>
      <c r="H114" s="1">
        <v>210</v>
      </c>
      <c r="I114" s="7">
        <f t="shared" si="7"/>
        <v>0</v>
      </c>
      <c r="J114" s="7">
        <f t="shared" si="8"/>
        <v>0</v>
      </c>
      <c r="K114" s="7">
        <f t="shared" si="9"/>
        <v>0</v>
      </c>
    </row>
    <row r="115" spans="1:11" ht="47.25" customHeight="1">
      <c r="A115" s="32" t="s">
        <v>263</v>
      </c>
      <c r="B115" s="54" t="s">
        <v>264</v>
      </c>
      <c r="C115" s="16" t="s">
        <v>18</v>
      </c>
      <c r="D115" s="64"/>
      <c r="E115" s="70">
        <v>21</v>
      </c>
      <c r="F115" s="2">
        <f t="shared" si="5"/>
        <v>0</v>
      </c>
      <c r="G115" s="5">
        <f t="shared" si="6"/>
        <v>0</v>
      </c>
      <c r="H115" s="32">
        <v>800</v>
      </c>
      <c r="I115" s="7">
        <f t="shared" si="7"/>
        <v>0</v>
      </c>
      <c r="J115" s="7">
        <f t="shared" si="8"/>
        <v>0</v>
      </c>
      <c r="K115" s="7">
        <f t="shared" si="9"/>
        <v>0</v>
      </c>
    </row>
    <row r="116" spans="1:11" ht="44.25" customHeight="1">
      <c r="A116" s="32" t="s">
        <v>265</v>
      </c>
      <c r="B116" s="54" t="s">
        <v>266</v>
      </c>
      <c r="C116" s="16" t="s">
        <v>18</v>
      </c>
      <c r="D116" s="64"/>
      <c r="E116" s="70">
        <v>21</v>
      </c>
      <c r="F116" s="2">
        <f t="shared" si="5"/>
        <v>0</v>
      </c>
      <c r="G116" s="5">
        <f t="shared" si="6"/>
        <v>0</v>
      </c>
      <c r="H116" s="32">
        <v>400</v>
      </c>
      <c r="I116" s="7">
        <f t="shared" si="7"/>
        <v>0</v>
      </c>
      <c r="J116" s="7">
        <f t="shared" si="8"/>
        <v>0</v>
      </c>
      <c r="K116" s="7">
        <f t="shared" si="9"/>
        <v>0</v>
      </c>
    </row>
    <row r="117" spans="1:11" ht="39.9" customHeight="1">
      <c r="A117" s="1" t="s">
        <v>267</v>
      </c>
      <c r="B117" s="54" t="s">
        <v>268</v>
      </c>
      <c r="C117" s="16" t="s">
        <v>18</v>
      </c>
      <c r="D117" s="62"/>
      <c r="E117" s="70">
        <v>21</v>
      </c>
      <c r="F117" s="2">
        <f t="shared" si="5"/>
        <v>0</v>
      </c>
      <c r="G117" s="5">
        <f t="shared" si="6"/>
        <v>0</v>
      </c>
      <c r="H117" s="1">
        <v>30</v>
      </c>
      <c r="I117" s="7">
        <f t="shared" si="7"/>
        <v>0</v>
      </c>
      <c r="J117" s="7">
        <f t="shared" si="8"/>
        <v>0</v>
      </c>
      <c r="K117" s="7">
        <f t="shared" si="9"/>
        <v>0</v>
      </c>
    </row>
    <row r="118" spans="1:11" ht="39.9" customHeight="1">
      <c r="A118" s="1" t="s">
        <v>269</v>
      </c>
      <c r="B118" s="57" t="s">
        <v>270</v>
      </c>
      <c r="C118" s="22" t="s">
        <v>18</v>
      </c>
      <c r="D118" s="65"/>
      <c r="E118" s="70">
        <v>21</v>
      </c>
      <c r="F118" s="2">
        <f t="shared" si="5"/>
        <v>0</v>
      </c>
      <c r="G118" s="5">
        <f t="shared" si="6"/>
        <v>0</v>
      </c>
      <c r="H118" s="23">
        <v>20</v>
      </c>
      <c r="I118" s="7">
        <f t="shared" si="7"/>
        <v>0</v>
      </c>
      <c r="J118" s="7">
        <f t="shared" si="8"/>
        <v>0</v>
      </c>
      <c r="K118" s="7">
        <f t="shared" si="9"/>
        <v>0</v>
      </c>
    </row>
    <row r="119" spans="1:11" ht="39.75" customHeight="1" thickBot="1">
      <c r="A119" s="33"/>
      <c r="B119" s="34" t="s">
        <v>97</v>
      </c>
      <c r="C119" s="35"/>
      <c r="D119" s="59" t="s">
        <v>98</v>
      </c>
      <c r="E119" s="59" t="s">
        <v>98</v>
      </c>
      <c r="F119" s="59" t="s">
        <v>98</v>
      </c>
      <c r="G119" s="59" t="s">
        <v>98</v>
      </c>
      <c r="H119" s="59" t="s">
        <v>98</v>
      </c>
      <c r="I119" s="36">
        <f>SUM(I10:I118)</f>
        <v>0</v>
      </c>
      <c r="J119" s="36">
        <f>SUM(J10:J118)</f>
        <v>0</v>
      </c>
      <c r="K119" s="37">
        <f>SUM(K13:K118)</f>
        <v>0</v>
      </c>
    </row>
    <row r="122" spans="2:9" ht="15" customHeight="1">
      <c r="B122" s="38" t="s">
        <v>99</v>
      </c>
      <c r="C122" s="39"/>
      <c r="D122" s="98">
        <f>I119</f>
        <v>0</v>
      </c>
      <c r="E122" s="99"/>
      <c r="G122" s="71"/>
      <c r="H122" s="53"/>
      <c r="I122" s="53"/>
    </row>
    <row r="123" spans="2:5" ht="15" customHeight="1">
      <c r="B123" s="38" t="s">
        <v>100</v>
      </c>
      <c r="C123" s="39"/>
      <c r="D123" s="98">
        <f>J119</f>
        <v>0</v>
      </c>
      <c r="E123" s="99"/>
    </row>
    <row r="124" spans="2:5" ht="17.25" customHeight="1">
      <c r="B124" s="38" t="s">
        <v>101</v>
      </c>
      <c r="C124" s="39"/>
      <c r="D124" s="98">
        <f>K119</f>
        <v>0</v>
      </c>
      <c r="E124" s="99"/>
    </row>
    <row r="127" spans="2:3" ht="14.4">
      <c r="B127" s="28"/>
      <c r="C127" s="29"/>
    </row>
    <row r="130" ht="15">
      <c r="B130" s="67" t="s">
        <v>102</v>
      </c>
    </row>
  </sheetData>
  <mergeCells count="18">
    <mergeCell ref="D124:E124"/>
    <mergeCell ref="H8:H9"/>
    <mergeCell ref="I8:I9"/>
    <mergeCell ref="J8:J9"/>
    <mergeCell ref="K8:K9"/>
    <mergeCell ref="D122:E122"/>
    <mergeCell ref="D123:E123"/>
    <mergeCell ref="A1:D1"/>
    <mergeCell ref="A2:B2"/>
    <mergeCell ref="A3:G3"/>
    <mergeCell ref="A8:A9"/>
    <mergeCell ref="B8:B9"/>
    <mergeCell ref="C8:C9"/>
    <mergeCell ref="D8:D9"/>
    <mergeCell ref="E8:E9"/>
    <mergeCell ref="F8:F9"/>
    <mergeCell ref="G8:G9"/>
    <mergeCell ref="C6:G6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77F3D612713E45B14E702A5EDC5DDD" ma:contentTypeVersion="4" ma:contentTypeDescription="Vytvoří nový dokument" ma:contentTypeScope="" ma:versionID="1dfda3fead92634123374ad616721e13">
  <xsd:schema xmlns:xsd="http://www.w3.org/2001/XMLSchema" xmlns:xs="http://www.w3.org/2001/XMLSchema" xmlns:p="http://schemas.microsoft.com/office/2006/metadata/properties" xmlns:ns2="52760df3-2098-40f7-9231-03aa53906449" targetNamespace="http://schemas.microsoft.com/office/2006/metadata/properties" ma:root="true" ma:fieldsID="8c47e4754726fe2ac25ce2ee36fe5c35" ns2:_="">
    <xsd:import namespace="52760df3-2098-40f7-9231-03aa53906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60df3-2098-40f7-9231-03aa53906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F0CC6D-FAC9-4704-8E9B-AACA361F1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760df3-2098-40f7-9231-03aa53906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920A2-38F2-47F3-8F14-16AEB9C5FD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2CB1F-77A2-4647-B719-B5C5A8AABF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dcterms:created xsi:type="dcterms:W3CDTF">2014-01-28T13:37:14Z</dcterms:created>
  <dcterms:modified xsi:type="dcterms:W3CDTF">2024-05-09T12:12:57Z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0x0101006577F3D612713E45B14E702A5EDC5DDD</vt:lpwstr>
  </property>
</Properties>
</file>