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8055" activeTab="0"/>
  </bookViews>
  <sheets>
    <sheet name="Karlovarsko" sheetId="1" r:id="rId1"/>
    <sheet name="Chebsko" sheetId="7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<sst xmlns="http://schemas.openxmlformats.org/spreadsheetml/2006/main" count="48" uniqueCount="25">
  <si>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</si>
  <si>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</si>
  <si>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</si>
  <si>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</si>
  <si>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</si>
  <si>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</si>
  <si>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</si>
  <si>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</si>
  <si>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</si>
  <si>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</si>
  <si>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Název školy, adresa přistavení autobusu</t>
  </si>
  <si>
    <t>Klášter Teplá, Klášter 210, 364 61 Teplá</t>
  </si>
  <si>
    <t>CENOVÁ NABÍDKA - Doprava dětí únor 2024 - Část 1 - Karlovarsko</t>
  </si>
  <si>
    <t>CENOVÁ NABÍDKA - Doprava dětí únor 2024 - Část 2 – Chebsko</t>
  </si>
  <si>
    <t>Porcelánka Thun Nová Role</t>
  </si>
  <si>
    <t>ZŠ Poštovní, Poštovní 19, 360 01 Karlovy Vary</t>
  </si>
  <si>
    <t xml:space="preserve">ZŠ Krušnohorská 11, 360 01 Krlovy Vary </t>
  </si>
  <si>
    <t>Lesní škola Skulina, Svatošská, 360 01 Karlovy Vary - Doubí (odjezd od SOS Dětské vesničky)</t>
  </si>
  <si>
    <t>Krajská knihovna Karlovy Vary, Závodní 378/84, Dvory, 360 06 Karlovy Vary</t>
  </si>
  <si>
    <t>MŠ Velichov, Velichov 132, 363 01 Ostrov (odjezd od COOPu ve Velichově - preferují minibus)</t>
  </si>
  <si>
    <t>Karlovy Vary- Lázně III</t>
  </si>
  <si>
    <t>ZŠ a MŠ Dalovice, U Potoka 120, 362 63 Dalovice (odjezd od konečné MHD č. 17, pokud by šlo zařídit povolení k vjezdu do lázní)</t>
  </si>
  <si>
    <t>ZŠ Františkovy Lázně, Česká 39/1 351 01 Franitškovy Lázně</t>
  </si>
  <si>
    <t>ZŠ Hranice, Husova 414, 351 24 Hranice (pokud by šlo zařídit povolení k vjezdu do lázní)</t>
  </si>
  <si>
    <t>ZUŠ Roberta Schumana, Kostelní 42/12, 350 01 Aš (odjezd sídliště/zastávka na Goethově náměstí Aši, pokud by šlo zařídit povolení k vjezdu do lázní)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</si>
</sst>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164" fontId="10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7" borderId="11" xfId="0" applyNumberFormat="1" applyFont="1" applyFill="1" applyBorder="1" applyAlignment="1" applyProtection="1">
      <alignment horizontal="center" vertical="center" wrapText="1"/>
      <protection/>
    </xf>
    <xf numFmtId="164" fontId="10" fillId="7" borderId="12" xfId="0" applyNumberFormat="1" applyFont="1" applyFill="1" applyBorder="1" applyAlignment="1" applyProtection="1">
      <alignment horizontal="center" vertical="center" wrapText="1"/>
      <protection/>
    </xf>
    <xf numFmtId="0" fontId="9" fillId="5" borderId="5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20" fontId="9" fillId="5" borderId="8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9" fillId="4" borderId="1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164" fontId="10" fillId="6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7" borderId="6" xfId="0" applyNumberFormat="1" applyFont="1" applyFill="1" applyBorder="1" applyAlignment="1" applyProtection="1">
      <alignment horizontal="center" vertical="center" wrapText="1"/>
      <protection/>
    </xf>
    <xf numFmtId="164" fontId="10" fillId="7" borderId="13" xfId="0" applyNumberFormat="1" applyFont="1" applyFill="1" applyBorder="1" applyAlignment="1" applyProtection="1">
      <alignment horizontal="center" vertical="center" wrapText="1"/>
      <protection/>
    </xf>
    <xf numFmtId="164" fontId="10" fillId="6" borderId="21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7" borderId="15" xfId="0" applyNumberFormat="1" applyFont="1" applyFill="1" applyBorder="1" applyAlignment="1" applyProtection="1">
      <alignment horizontal="center" vertical="center" wrapText="1"/>
      <protection/>
    </xf>
    <xf numFmtId="164" fontId="10" fillId="7" borderId="22" xfId="0" applyNumberFormat="1" applyFont="1" applyFill="1" applyBorder="1" applyAlignment="1" applyProtection="1">
      <alignment horizontal="center" vertical="center" wrapText="1"/>
      <protection/>
    </xf>
    <xf numFmtId="14" fontId="9" fillId="4" borderId="21" xfId="0" applyNumberFormat="1" applyFont="1" applyFill="1" applyBorder="1" applyAlignment="1">
      <alignment horizontal="center" vertical="center" wrapText="1"/>
    </xf>
    <xf numFmtId="20" fontId="9" fillId="4" borderId="11" xfId="0" applyNumberFormat="1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14" fontId="9" fillId="4" borderId="24" xfId="0" applyNumberFormat="1" applyFont="1" applyFill="1" applyBorder="1" applyAlignment="1">
      <alignment horizontal="center" vertical="center" wrapText="1"/>
    </xf>
    <xf numFmtId="20" fontId="9" fillId="4" borderId="5" xfId="0" applyNumberFormat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14" fontId="9" fillId="4" borderId="26" xfId="0" applyNumberFormat="1" applyFont="1" applyFill="1" applyBorder="1" applyAlignment="1">
      <alignment horizontal="center" vertical="center" wrapText="1"/>
    </xf>
    <xf numFmtId="20" fontId="9" fillId="4" borderId="16" xfId="0" applyNumberFormat="1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14" fontId="9" fillId="5" borderId="24" xfId="0" applyNumberFormat="1" applyFont="1" applyFill="1" applyBorder="1" applyAlignment="1">
      <alignment horizontal="center" vertical="center" wrapText="1"/>
    </xf>
    <xf numFmtId="20" fontId="9" fillId="5" borderId="5" xfId="0" applyNumberFormat="1" applyFont="1" applyFill="1" applyBorder="1" applyAlignment="1">
      <alignment horizontal="center" vertical="center" wrapText="1"/>
    </xf>
    <xf numFmtId="14" fontId="9" fillId="5" borderId="20" xfId="0" applyNumberFormat="1" applyFont="1" applyFill="1" applyBorder="1" applyAlignment="1">
      <alignment horizontal="center" vertical="center" wrapText="1"/>
    </xf>
    <xf numFmtId="20" fontId="9" fillId="5" borderId="6" xfId="0" applyNumberFormat="1" applyFont="1" applyFill="1" applyBorder="1" applyAlignment="1">
      <alignment horizontal="center" vertical="center" wrapText="1"/>
    </xf>
    <xf numFmtId="14" fontId="9" fillId="5" borderId="28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2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42.0039062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12</v>
      </c>
      <c r="C2" s="2"/>
      <c r="D2" s="2"/>
      <c r="E2" s="3"/>
    </row>
    <row r="3" ht="15.75" thickBot="1"/>
    <row r="4" spans="2:10" ht="60.75" customHeight="1" thickBot="1">
      <c r="B4" s="9" t="s">
        <v>0</v>
      </c>
      <c r="C4" s="10" t="s">
        <v>1</v>
      </c>
      <c r="D4" s="10" t="s">
        <v>2</v>
      </c>
      <c r="E4" s="10" t="s">
        <v>9</v>
      </c>
      <c r="F4" s="10" t="s">
        <v>3</v>
      </c>
      <c r="G4" s="10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37">
        <v>45341</v>
      </c>
      <c r="C5" s="38">
        <v>0.34722222222222227</v>
      </c>
      <c r="D5" s="38">
        <v>0.4583333333333333</v>
      </c>
      <c r="E5" s="25">
        <v>21</v>
      </c>
      <c r="F5" s="25" t="s">
        <v>14</v>
      </c>
      <c r="G5" s="39" t="s">
        <v>15</v>
      </c>
      <c r="H5" s="30"/>
      <c r="I5" s="31">
        <f>J5-H5</f>
        <v>0</v>
      </c>
      <c r="J5" s="32">
        <f>H5*1.12</f>
        <v>0</v>
      </c>
    </row>
    <row r="6" spans="2:10" ht="77.25" customHeight="1">
      <c r="B6" s="40">
        <v>45343</v>
      </c>
      <c r="C6" s="41">
        <v>0.34722222222222227</v>
      </c>
      <c r="D6" s="41">
        <v>0.4444444444444444</v>
      </c>
      <c r="E6" s="12">
        <v>46</v>
      </c>
      <c r="F6" s="12" t="s">
        <v>14</v>
      </c>
      <c r="G6" s="42" t="s">
        <v>16</v>
      </c>
      <c r="H6" s="33"/>
      <c r="I6" s="18">
        <f aca="true" t="shared" si="0" ref="I6:I11">J6-H6</f>
        <v>0</v>
      </c>
      <c r="J6" s="19">
        <f aca="true" t="shared" si="1" ref="J6:J11">H6*1.12</f>
        <v>0</v>
      </c>
    </row>
    <row r="7" spans="2:10" ht="77.25" customHeight="1">
      <c r="B7" s="40">
        <v>45343</v>
      </c>
      <c r="C7" s="41">
        <v>0.375</v>
      </c>
      <c r="D7" s="41">
        <v>0.625</v>
      </c>
      <c r="E7" s="12">
        <v>24</v>
      </c>
      <c r="F7" s="11" t="s">
        <v>11</v>
      </c>
      <c r="G7" s="42" t="s">
        <v>17</v>
      </c>
      <c r="H7" s="33"/>
      <c r="I7" s="18">
        <f>J7-H7</f>
        <v>0</v>
      </c>
      <c r="J7" s="19">
        <f t="shared" si="1"/>
        <v>0</v>
      </c>
    </row>
    <row r="8" spans="2:10" ht="77.25" customHeight="1">
      <c r="B8" s="40">
        <v>45344</v>
      </c>
      <c r="C8" s="41">
        <v>0.34375</v>
      </c>
      <c r="D8" s="41">
        <v>0.4479166666666667</v>
      </c>
      <c r="E8" s="12">
        <v>18</v>
      </c>
      <c r="F8" s="11" t="s">
        <v>18</v>
      </c>
      <c r="G8" s="42" t="s">
        <v>19</v>
      </c>
      <c r="H8" s="33"/>
      <c r="I8" s="18">
        <f t="shared" si="0"/>
        <v>0</v>
      </c>
      <c r="J8" s="19">
        <f t="shared" si="1"/>
        <v>0</v>
      </c>
    </row>
    <row r="9" spans="2:10" ht="60.75" customHeight="1">
      <c r="B9" s="40">
        <v>45349</v>
      </c>
      <c r="C9" s="41">
        <v>0.40972222222222227</v>
      </c>
      <c r="D9" s="41">
        <v>0.4895833333333333</v>
      </c>
      <c r="E9" s="12">
        <v>92</v>
      </c>
      <c r="F9" s="12" t="s">
        <v>20</v>
      </c>
      <c r="G9" s="42" t="s">
        <v>21</v>
      </c>
      <c r="H9" s="33"/>
      <c r="I9" s="18">
        <f t="shared" si="0"/>
        <v>0</v>
      </c>
      <c r="J9" s="19">
        <f t="shared" si="1"/>
        <v>0</v>
      </c>
    </row>
    <row r="10" spans="2:10" ht="60.75" customHeight="1">
      <c r="B10" s="40">
        <v>45350</v>
      </c>
      <c r="C10" s="41">
        <v>0.34375</v>
      </c>
      <c r="D10" s="41">
        <v>0.4270833333333333</v>
      </c>
      <c r="E10" s="12">
        <v>101</v>
      </c>
      <c r="F10" s="12" t="s">
        <v>20</v>
      </c>
      <c r="G10" s="42" t="s">
        <v>21</v>
      </c>
      <c r="H10" s="33"/>
      <c r="I10" s="18">
        <f t="shared" si="0"/>
        <v>0</v>
      </c>
      <c r="J10" s="19">
        <f t="shared" si="1"/>
        <v>0</v>
      </c>
    </row>
    <row r="11" spans="2:10" ht="60.75" customHeight="1" thickBot="1">
      <c r="B11" s="43">
        <v>45351</v>
      </c>
      <c r="C11" s="44">
        <v>0.3958333333333333</v>
      </c>
      <c r="D11" s="44">
        <v>0.5208333333333334</v>
      </c>
      <c r="E11" s="26">
        <v>17</v>
      </c>
      <c r="F11" s="26" t="s">
        <v>14</v>
      </c>
      <c r="G11" s="45" t="s">
        <v>17</v>
      </c>
      <c r="H11" s="34"/>
      <c r="I11" s="35">
        <f t="shared" si="0"/>
        <v>0</v>
      </c>
      <c r="J11" s="36">
        <f t="shared" si="1"/>
        <v>0</v>
      </c>
    </row>
    <row r="12" spans="2:10" ht="45.75" customHeight="1" thickBot="1">
      <c r="B12" s="27" t="s">
        <v>7</v>
      </c>
      <c r="C12" s="28"/>
      <c r="D12" s="28"/>
      <c r="E12" s="28"/>
      <c r="F12" s="28"/>
      <c r="G12" s="29"/>
      <c r="H12" s="4">
        <f>SUM(H5:H11)</f>
        <v>0</v>
      </c>
      <c r="I12" s="4">
        <f>SUM(I5:I11)</f>
        <v>0</v>
      </c>
      <c r="J12" s="4">
        <f>SUM(J5:J11)</f>
        <v>0</v>
      </c>
    </row>
  </sheetData>
  <sheetProtection algorithmName="SHA-512" hashValue="KXfX9vgsUSv0JbrDrTzShyeTgmZts1UJsCDyz+WIPQUS6VpI73lUzOuGH6eyG52uzctxr6q5UEUHk0LXJYNaCA==" saltValue="GWAYTyvzNFQPvVZSoSgw7Q==" spinCount="100000" sheet="1" objects="1" scenarios="1"/>
  <mergeCells count="1">
    <mergeCell ref="B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10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43.2812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8</v>
      </c>
    </row>
    <row r="2" spans="2:5" ht="23.25">
      <c r="B2" s="5" t="s">
        <v>13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48">
        <v>45342</v>
      </c>
      <c r="C5" s="49">
        <v>0.3333333333333333</v>
      </c>
      <c r="D5" s="49">
        <v>0.4791666666666667</v>
      </c>
      <c r="E5" s="13">
        <v>40</v>
      </c>
      <c r="F5" s="13" t="s">
        <v>14</v>
      </c>
      <c r="G5" s="21" t="s">
        <v>22</v>
      </c>
      <c r="H5" s="17"/>
      <c r="I5" s="18">
        <f>J5-H5</f>
        <v>0</v>
      </c>
      <c r="J5" s="19">
        <f>H5*1.12</f>
        <v>0</v>
      </c>
    </row>
    <row r="6" spans="2:10" ht="60.75" customHeight="1">
      <c r="B6" s="46">
        <v>45348</v>
      </c>
      <c r="C6" s="47">
        <v>0.3125</v>
      </c>
      <c r="D6" s="47">
        <v>0.4270833333333333</v>
      </c>
      <c r="E6" s="20">
        <v>37</v>
      </c>
      <c r="F6" s="20" t="s">
        <v>20</v>
      </c>
      <c r="G6" s="14" t="s">
        <v>23</v>
      </c>
      <c r="H6" s="17"/>
      <c r="I6" s="18">
        <f>J6-H6</f>
        <v>0</v>
      </c>
      <c r="J6" s="19">
        <f aca="true" t="shared" si="0" ref="J6:J9">H6*1.12</f>
        <v>0</v>
      </c>
    </row>
    <row r="7" spans="2:10" ht="60.75" customHeight="1">
      <c r="B7" s="46">
        <v>45349</v>
      </c>
      <c r="C7" s="47">
        <v>0.3125</v>
      </c>
      <c r="D7" s="47">
        <v>0.4270833333333333</v>
      </c>
      <c r="E7" s="20">
        <v>42</v>
      </c>
      <c r="F7" s="20" t="s">
        <v>20</v>
      </c>
      <c r="G7" s="14" t="s">
        <v>23</v>
      </c>
      <c r="H7" s="17"/>
      <c r="I7" s="18">
        <f>J7-H7</f>
        <v>0</v>
      </c>
      <c r="J7" s="19">
        <f t="shared" si="0"/>
        <v>0</v>
      </c>
    </row>
    <row r="8" spans="2:10" ht="60.75" customHeight="1">
      <c r="B8" s="46">
        <v>45349</v>
      </c>
      <c r="C8" s="47">
        <v>0.3333333333333333</v>
      </c>
      <c r="D8" s="47">
        <v>0.44097222222222227</v>
      </c>
      <c r="E8" s="20">
        <v>44</v>
      </c>
      <c r="F8" s="20" t="s">
        <v>14</v>
      </c>
      <c r="G8" s="14" t="s">
        <v>22</v>
      </c>
      <c r="H8" s="17"/>
      <c r="I8" s="18">
        <f aca="true" t="shared" si="1" ref="I8:I9">J8-H8</f>
        <v>0</v>
      </c>
      <c r="J8" s="19">
        <f t="shared" si="0"/>
        <v>0</v>
      </c>
    </row>
    <row r="9" spans="2:10" ht="60.75" customHeight="1" thickBot="1">
      <c r="B9" s="50">
        <v>44985</v>
      </c>
      <c r="C9" s="22">
        <v>0.3541666666666667</v>
      </c>
      <c r="D9" s="22">
        <v>0.5</v>
      </c>
      <c r="E9" s="15">
        <v>26</v>
      </c>
      <c r="F9" s="15" t="s">
        <v>20</v>
      </c>
      <c r="G9" s="16" t="s">
        <v>24</v>
      </c>
      <c r="H9" s="17"/>
      <c r="I9" s="18">
        <f t="shared" si="1"/>
        <v>0</v>
      </c>
      <c r="J9" s="19">
        <f t="shared" si="0"/>
        <v>0</v>
      </c>
    </row>
    <row r="10" spans="2:10" ht="45.75" customHeight="1" thickBot="1">
      <c r="B10" s="23" t="s">
        <v>7</v>
      </c>
      <c r="C10" s="24"/>
      <c r="D10" s="24"/>
      <c r="E10" s="24"/>
      <c r="F10" s="24"/>
      <c r="G10" s="24"/>
      <c r="H10" s="4">
        <f>SUM(H5:H9)</f>
        <v>0</v>
      </c>
      <c r="I10" s="4">
        <f>SUM(I5:I9)</f>
        <v>0</v>
      </c>
      <c r="J10" s="4">
        <f>SUM(J5:J9)</f>
        <v>0</v>
      </c>
    </row>
  </sheetData>
  <sheetProtection algorithmName="SHA-512" hashValue="NSOQdxQOW/p50xOSc8yGX4NVJck2wDDdBWed/Qe3NpIc4TC0HQmNuk4uAM3E4upBdB8AaMmwVdiANxzuH0xL9Q==" saltValue="0PccurS+tVeebQiv4KOm9Q==" spinCount="100000" sheet="1" objects="1" scenarios="1"/>
  <mergeCells count="1"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2024-01-29T07:27:42Z</dcterms:modified>
  <cp:category/>
  <cp:version/>
  <cp:contentType/>
  <cp:contentStatus/>
</cp:coreProperties>
</file>