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28680" yWindow="65416" windowWidth="29040" windowHeight="15840" activeTab="0"/>
  </bookViews>
  <sheets>
    <sheet name="část A" sheetId="1" r:id="rId1"/>
    <sheet name="část B" sheetId="2" r:id="rId2"/>
  </sheets>
  <definedNames>
    <definedName name="_xlnm.Print_Area" localSheetId="0">'část A'!$A$1:$M$62</definedName>
  </definedNames>
  <calcPr calcId="191029"/>
  <extLst/>
</workbook>
</file>

<file path=xl/sharedStrings.xml><?xml version="1.0" encoding="utf-8"?>
<sst xmlns="http://schemas.openxmlformats.org/spreadsheetml/2006/main" count="497" uniqueCount="275">
  <si>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</si>
  <si>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</si>
  <si>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</si>
  <si>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</si>
  <si>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</si>
  <si>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</si>
  <si>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</si>
  <si>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</si>
  <si>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</si>
  <si>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</si>
  <si>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</si>
  <si>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</si>
  <si>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</si>
  <si>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Jednorázová laryngoskopická lžíce - vel. č. 0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</si>
  <si>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</si>
  <si>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</si>
  <si>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</si>
  <si>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</si>
  <si>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</si>
  <si>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</si>
  <si>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</si>
  <si>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</si>
  <si>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</si>
  <si>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</si>
  <si>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</si>
  <si>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</si>
  <si>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</si>
  <si>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</si>
  <si>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</si>
  <si>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</si>
  <si>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</si>
  <si>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</si>
  <si>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děti</t>
  </si>
  <si>
    <t>Stavitelný fixační krční límec, pro dospělé</t>
  </si>
  <si>
    <t>Stříkačka intranasální</t>
  </si>
  <si>
    <t>Tracheoquick – coniotom. set pro děti</t>
  </si>
  <si>
    <t>Tracheoquick – coniotom. set pro dospělé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</si>
  <si>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</si>
  <si>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</si>
  <si>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</si>
  <si>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</si>
  <si>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</si>
  <si>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</si>
  <si>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</si>
  <si>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</si>
  <si>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</si>
  <si>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</si>
  <si>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</si>
  <si>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Formulář pro zpracování nabídkové ceny - část A</t>
  </si>
  <si>
    <t>Měrná jednotka</t>
  </si>
  <si>
    <t>Cena za ks bez DPH</t>
  </si>
  <si>
    <t>ks</t>
  </si>
  <si>
    <t>Kyslíková spojovací hadice cca 200 cm, oboustranně uzavřená konektory</t>
  </si>
  <si>
    <t>1.</t>
  </si>
  <si>
    <t>2.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</si>
  <si>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</si>
  <si>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</si>
  <si>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</si>
  <si>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</si>
  <si>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</si>
  <si>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</si>
  <si>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Spotřební zdravotnický materiál pro potřeby Zdravotnické záchranné služby Karlovarského kraje</t>
  </si>
  <si>
    <t>nadlimitní veřejná zakázka</t>
  </si>
  <si>
    <t>část A. Zdravotnický materiál pro intenzivní péči</t>
  </si>
  <si>
    <t>Formulář pro zpracování nabídkové ceny - část B</t>
  </si>
  <si>
    <t>naddlimitní veřejná zakázka</t>
  </si>
  <si>
    <t>část B. Ostatní zdravotnický materiál</t>
  </si>
  <si>
    <t xml:space="preserve">č. </t>
  </si>
  <si>
    <t>Folie izotermická 200x220 cm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</si>
  <si>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</si>
  <si>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</si>
  <si>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</si>
  <si>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</si>
  <si>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</si>
  <si>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Jednorázová univerzální přikrývka, cca 190x110cm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</si>
  <si>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</si>
  <si>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</si>
  <si>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</si>
  <si>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</si>
  <si>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</si>
  <si>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Kanyla i.v., sterilní, s automatickým ochranným klipem přes hrot, materiál PUR, modrá, 0,9x25 mm, 22G</t>
  </si>
  <si>
    <t>Kanyla i.v., sterilní, ss automatickým ochranným klipem přes hrot, materiál PUR, oranžová, 2,1x45 mm, 14G</t>
  </si>
  <si>
    <t>Kanyla i.v., sterilní, s automatickým ochranným klipem přes hrot, materiál PUR, růžová, 1,0x32 mm, 20G</t>
  </si>
  <si>
    <t>Kanyla i.v., sterilní, s automatickým ochranným klipem přes hrot, materiál PUR, šedivá, 1,75x45 mm, 16G</t>
  </si>
  <si>
    <t>Kanyla i.v., sterilní, s automatickým ochranným klipem přes hrot, materiál PUR, zelená, 1,3x32 mm, 18G</t>
  </si>
  <si>
    <t>Kanyla i.v., sterilní, s automatickým ochranným klipem přes hrot, materiál PUR,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</si>
  <si>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</si>
  <si>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</si>
  <si>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</si>
  <si>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</si>
  <si>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</si>
  <si>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</si>
  <si>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Kompletní sada pro odběr krve na alkohol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</si>
  <si>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</si>
  <si>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</si>
  <si>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</si>
  <si>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Kyslíková maska s hadicí cca 200 cm, pro děti</t>
  </si>
  <si>
    <t>Kyslíková maska s hadicí cca 200 cm, pro dospělé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</si>
  <si>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</si>
  <si>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</si>
  <si>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</si>
  <si>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</si>
  <si>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</si>
  <si>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</si>
  <si>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</si>
  <si>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</si>
  <si>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</si>
  <si>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Obinadlo škrtící pryžové (Esmarch) cca 6 cm x70 cm</t>
  </si>
  <si>
    <t>Obvaz pružný hadicový, cca 30mm x 20m</t>
  </si>
  <si>
    <t>Obvaz pružný hadicový, cca 70mm x 20m</t>
  </si>
  <si>
    <t>Ochranný potah na matrace s gumou, cca 200x90cm</t>
  </si>
  <si>
    <t>Rouška břišní prošívaná, gáza, sterilní, cca 45x45cm</t>
  </si>
  <si>
    <t>Rouška popáleninová sterilní Water Jel - obličej</t>
  </si>
  <si>
    <t>Rouška popáleninová sterilní Water Jel - 10x40cm</t>
  </si>
  <si>
    <t>Rouška popáleninová sterilní Water Jel - 20x46 cm</t>
  </si>
  <si>
    <t>Rouška popáleninová sterilní Water Jel - 10x10 cm</t>
  </si>
  <si>
    <t>Rouška popáleninová sterilní  Water Jel, 5x15 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</si>
  <si>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</si>
  <si>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</si>
  <si>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</si>
  <si>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</si>
  <si>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Sáček sběrný bez výpusti, nesterilní, cca 1500 ml</t>
  </si>
  <si>
    <t>Sáčky na zvratky</t>
  </si>
  <si>
    <t>Souprava pro pleurální a hrudní drenáž</t>
  </si>
  <si>
    <t>Stříkačka injekční 10 ml, sterilní</t>
  </si>
  <si>
    <t>Stříkačka injekční 2 ml, sterilní</t>
  </si>
  <si>
    <t>Stříkačka injekční 20 ml, sterilní</t>
  </si>
  <si>
    <t>Stříkačka injekční 5 ml, sterilní</t>
  </si>
  <si>
    <t>Stříkačka injekční 50 ml, sterilní</t>
  </si>
  <si>
    <t>Stříkačka vyplachovací Janette,100 ml, sterilní</t>
  </si>
  <si>
    <t>Šátek trojcípý pletený, nesterilní</t>
  </si>
  <si>
    <t>Škrtidlo se sponou a zámkem</t>
  </si>
  <si>
    <t>Tampon z gázy stáčený, nesterilní, cca 20x20 cm, cca 100 ks v
balení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</si>
  <si>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</si>
  <si>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</si>
  <si>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</si>
  <si>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</si>
  <si>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Regulátor spádové kapkové infúze, balení cca á 50 ks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</si>
  <si>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</si>
  <si>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</si>
  <si>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</si>
  <si>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r>
      <t>Samolepící defibrilační/stimulační elektrody pro děti pro použití s přístroji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</si>
  <si>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Záznamový papír do defibrilátoru Lifepak 12 a 15, šířka 100 mm, délka 22 m</t>
  </si>
  <si>
    <t>Záznamový papír do defibrilátoru Corpuls, šířka 106 mm</t>
  </si>
  <si>
    <t>Stříkačka injekční 10 ml, sterilní, se závitem</t>
  </si>
  <si>
    <t>Škrtidlo gumové, Esmarch 6 x 125 cm</t>
  </si>
  <si>
    <t>Jehla intraoseální pro dospělé, nad 40kg k EZ-IO, s fixátorem, kompatibilní s
vrtačkou VIDACARE</t>
  </si>
  <si>
    <t>Jehla intraoseální pro děti, od 3 - 39kg k EZ-IO, s fixátorem kompatibilní s
vrtačkou VIDACARE</t>
  </si>
  <si>
    <t>Jehla intraoseální pro obézní dospělé, nad 40kg k EZ-IO, s fixátorem,
kompatibilní s vrtačkou VIDACARE</t>
  </si>
  <si>
    <t>Podložka inkontinentní, Standard 60x60cm, absorbce cca 1000ml</t>
  </si>
  <si>
    <t>Kryty pro ušní teploměr TermoScan řady IRT (Braun)</t>
  </si>
  <si>
    <t>Kryty pro ušní teploměr Gentle Temp 520, 521 (Omron)</t>
  </si>
  <si>
    <t>Kontejner na ostré předměty, oválný, cca 0,2 - 0,3 litru</t>
  </si>
  <si>
    <t>Elastická čepička, např. CareFix Head, vel. M</t>
  </si>
  <si>
    <t>Náplast v kotoučích, fólie, hypoalergenní, silná adheze, 2,5 cm x cca 9 m</t>
  </si>
  <si>
    <t>Ústenka třívrstvá, uchycení gumičkami za uši</t>
  </si>
  <si>
    <t>Supraglotická maska s gelovou manžetou, bez nutnosti nafouknutí mažety vzduchem (např. i-gel) vel. 1</t>
  </si>
  <si>
    <t>Supraglotická maska s gelovou manžetou, bez nutnosti nafouknutí mažety vzduchem (např. i-gel) vel. 2</t>
  </si>
  <si>
    <t>Supraglotická maska s gelovou manžetou, bez nutnosti nafouknutí mažety vzduchem (např. i-gel) vel. 3</t>
  </si>
  <si>
    <t>Supraglotická maska s gelovou manžetou, bez nutnosti nafouknutí mažety vzduchem (např. i-gel) vel. 4</t>
  </si>
  <si>
    <t>Supraglotická maska s gelovou manžetou, bez nutnosti nafouknutí mažety vzduchem (např. i-gel) vel. 5</t>
  </si>
  <si>
    <t>Bakteriální a virový filtr s portem pro kapnometrii - dětský</t>
  </si>
  <si>
    <t>Supraglotická maska s gelovou manžetou, bez nutnosti nafouknutí mažety vzduchem (např. i-gel) vel. 1,5</t>
  </si>
  <si>
    <t>Brýle ochranné, nesterilní</t>
  </si>
  <si>
    <t>Fixátor hrudního drénu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</si>
  <si>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</si>
  <si>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</si>
  <si>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</si>
  <si>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</si>
  <si>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</si>
  <si>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</si>
  <si>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</si>
  <si>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</si>
  <si>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</si>
  <si>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</si>
  <si>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</si>
  <si>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</si>
  <si>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</si>
  <si>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</si>
  <si>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</si>
  <si>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</si>
  <si>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</si>
  <si>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</si>
  <si>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</si>
  <si>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</si>
  <si>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</si>
  <si>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</si>
  <si>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</si>
  <si>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</si>
  <si>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</si>
  <si>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</si>
  <si>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</si>
  <si>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</si>
  <si>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</si>
  <si>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</si>
  <si>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</si>
  <si>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</si>
  <si>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</si>
  <si>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</si>
  <si>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</si>
  <si>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</si>
  <si>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</si>
  <si>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</si>
  <si>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</si>
  <si>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</si>
  <si>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</si>
  <si>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</si>
  <si>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</si>
  <si>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</si>
  <si>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</si>
  <si>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</si>
  <si>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</si>
  <si>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</si>
  <si>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</si>
  <si>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</si>
  <si>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</si>
  <si>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</si>
  <si>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</si>
  <si>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</si>
  <si>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</si>
  <si>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</si>
  <si>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</si>
  <si>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</si>
  <si>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</si>
  <si>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</si>
  <si>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</si>
  <si>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</si>
  <si>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</si>
  <si>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</si>
  <si>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</si>
  <si>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</si>
  <si>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</si>
  <si>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</si>
  <si>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</si>
  <si>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</si>
  <si>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</si>
  <si>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</si>
  <si>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</si>
  <si>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</si>
  <si>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</si>
  <si>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</si>
  <si>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</si>
  <si>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</si>
  <si>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</si>
  <si>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</si>
  <si>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</si>
  <si>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</si>
  <si>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</si>
  <si>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</si>
  <si>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</si>
  <si>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</si>
  <si>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</si>
  <si>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</si>
  <si>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</si>
  <si>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</si>
  <si>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</si>
  <si>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</si>
  <si>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</si>
  <si>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</si>
  <si>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Plášť návštěvnický, nesterilní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</si>
  <si>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</si>
  <si>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</si>
  <si>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97.</t>
  </si>
  <si>
    <t>98.</t>
  </si>
  <si>
    <t>99.</t>
  </si>
  <si>
    <t>100.</t>
  </si>
  <si>
    <t>Rukavice vyšetřovací, bezprašné, s ochranou proti plísním, virům a bakteriím, vel. S - nitril, s indexem kvality AQL 1,5 (200 ks/bal)</t>
  </si>
  <si>
    <t>Rukavice vyšetřovací, bezprašné, s ochranou proti plísním, virům a bakteriím, vel. M - nitril, s indexem kvality AQL 1,5, (200 ks/bal)</t>
  </si>
  <si>
    <t>Rukavice vyšetřovací, bezprašné, s ochranou proti plísním, virům a bakteriím,  vel. L - nitril, s indexem kvality AQL 1,5, (200 ks/bal)</t>
  </si>
  <si>
    <t>Rukavice vyšetřovací, bezprašné, s ochranou proti plísním, virům a bakteriím,  vel. XL - nitril, s indexem kvality AQL 1,5, (180 ks/bal)</t>
  </si>
  <si>
    <t>Počet ks v balení</t>
  </si>
  <si>
    <t>Cena v Kč bez DPH za 1 ks balení</t>
  </si>
  <si>
    <t>…</t>
  </si>
  <si>
    <t>Předpokládaný množstevní odběr ks za 5 měsíců</t>
  </si>
  <si>
    <t>Předpokládaný množstevní odběr  ks za 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</si>
</sst>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4" fillId="0" borderId="14" xfId="20" applyFont="1" applyBorder="1" applyAlignment="1">
      <alignment wrapText="1"/>
      <protection/>
    </xf>
    <xf numFmtId="0" fontId="4" fillId="0" borderId="15" xfId="20" applyFont="1" applyBorder="1" applyAlignment="1">
      <alignment wrapText="1"/>
      <protection/>
    </xf>
    <xf numFmtId="0" fontId="4" fillId="0" borderId="16" xfId="20" applyFont="1" applyBorder="1" applyAlignment="1">
      <alignment wrapText="1"/>
      <protection/>
    </xf>
    <xf numFmtId="44" fontId="3" fillId="0" borderId="12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44" fontId="2" fillId="2" borderId="19" xfId="0" applyNumberFormat="1" applyFont="1" applyFill="1" applyBorder="1" applyAlignment="1">
      <alignment vertical="center" wrapText="1"/>
    </xf>
    <xf numFmtId="44" fontId="2" fillId="2" borderId="2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3" xfId="0" applyNumberFormat="1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20" applyFont="1" applyBorder="1" applyAlignment="1">
      <alignment wrapText="1"/>
      <protection/>
    </xf>
    <xf numFmtId="0" fontId="3" fillId="0" borderId="1" xfId="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2" fillId="4" borderId="22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5" borderId="16" xfId="0" applyFont="1" applyFill="1" applyBorder="1" applyAlignment="1" applyProtection="1">
      <alignment vertical="center" wrapText="1"/>
      <protection locked="0"/>
    </xf>
    <xf numFmtId="44" fontId="5" fillId="4" borderId="22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9" borderId="35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SheetLayoutView="80" workbookViewId="0" topLeftCell="A41">
      <selection activeCell="F50" sqref="F50"/>
    </sheetView>
  </sheetViews>
  <sheetFormatPr defaultColWidth="27.00390625" defaultRowHeight="15"/>
  <cols>
    <col min="1" max="1" width="5.28125" style="10" customWidth="1"/>
    <col min="2" max="2" width="31.421875" style="10" customWidth="1"/>
    <col min="3" max="3" width="11.421875" style="18" customWidth="1"/>
    <col min="4" max="4" width="16.7109375" style="10" customWidth="1"/>
    <col min="5" max="10" width="17.7109375" style="10" customWidth="1"/>
    <col min="11" max="11" width="22.8515625" style="10" bestFit="1" customWidth="1"/>
    <col min="12" max="12" width="17.7109375" style="10" customWidth="1"/>
    <col min="13" max="13" width="22.00390625" style="10" bestFit="1" customWidth="1"/>
    <col min="14" max="16384" width="27.00390625" style="10" customWidth="1"/>
  </cols>
  <sheetData>
    <row r="1" spans="1:3" ht="18.75" customHeight="1">
      <c r="A1" s="44" t="s">
        <v>48</v>
      </c>
      <c r="B1" s="44"/>
      <c r="C1" s="44"/>
    </row>
    <row r="2" spans="1:3" ht="14.25" customHeight="1">
      <c r="A2" s="91" t="s">
        <v>62</v>
      </c>
      <c r="B2" s="91"/>
      <c r="C2" s="16"/>
    </row>
    <row r="3" spans="1:7" ht="16.5" customHeight="1" thickBot="1">
      <c r="A3" s="96" t="s">
        <v>61</v>
      </c>
      <c r="B3" s="96"/>
      <c r="C3" s="96"/>
      <c r="D3" s="96"/>
      <c r="E3" s="96"/>
      <c r="F3" s="96"/>
      <c r="G3" s="96"/>
    </row>
    <row r="4" spans="1:4" ht="16.5" customHeight="1" thickBot="1">
      <c r="A4" s="35"/>
      <c r="B4" s="35" t="s">
        <v>63</v>
      </c>
      <c r="C4" s="19"/>
      <c r="D4" s="1"/>
    </row>
    <row r="5" spans="1:13" ht="15" customHeight="1">
      <c r="A5" s="94" t="s">
        <v>60</v>
      </c>
      <c r="B5" s="87" t="s">
        <v>9</v>
      </c>
      <c r="C5" s="87" t="s">
        <v>49</v>
      </c>
      <c r="D5" s="89" t="s">
        <v>50</v>
      </c>
      <c r="E5" s="89" t="s">
        <v>2</v>
      </c>
      <c r="F5" s="89" t="s">
        <v>1</v>
      </c>
      <c r="G5" s="89" t="s">
        <v>46</v>
      </c>
      <c r="H5" s="89" t="s">
        <v>274</v>
      </c>
      <c r="I5" s="97" t="s">
        <v>270</v>
      </c>
      <c r="J5" s="97" t="s">
        <v>271</v>
      </c>
      <c r="K5" s="87" t="s">
        <v>6</v>
      </c>
      <c r="L5" s="87" t="s">
        <v>8</v>
      </c>
      <c r="M5" s="92" t="s">
        <v>7</v>
      </c>
    </row>
    <row r="6" spans="1:13" ht="40.5" customHeight="1" thickBot="1">
      <c r="A6" s="95"/>
      <c r="B6" s="88"/>
      <c r="C6" s="88"/>
      <c r="D6" s="90"/>
      <c r="E6" s="90"/>
      <c r="F6" s="90"/>
      <c r="G6" s="90"/>
      <c r="H6" s="90"/>
      <c r="I6" s="98"/>
      <c r="J6" s="98"/>
      <c r="K6" s="88"/>
      <c r="L6" s="88"/>
      <c r="M6" s="93"/>
    </row>
    <row r="7" spans="1:13" ht="39.9" customHeight="1">
      <c r="A7" s="7" t="s">
        <v>53</v>
      </c>
      <c r="B7" s="28" t="s">
        <v>10</v>
      </c>
      <c r="C7" s="20" t="s">
        <v>51</v>
      </c>
      <c r="D7" s="68"/>
      <c r="E7" s="71"/>
      <c r="F7" s="4">
        <f>D7*E7%</f>
        <v>0</v>
      </c>
      <c r="G7" s="5">
        <f>D7+F7</f>
        <v>0</v>
      </c>
      <c r="H7" s="7">
        <v>605</v>
      </c>
      <c r="I7" s="70"/>
      <c r="J7" s="9">
        <f>D7*I7</f>
        <v>0</v>
      </c>
      <c r="K7" s="9">
        <f>D7*H7</f>
        <v>0</v>
      </c>
      <c r="L7" s="9">
        <f>F7*H7</f>
        <v>0</v>
      </c>
      <c r="M7" s="9">
        <f>G7*H7</f>
        <v>0</v>
      </c>
    </row>
    <row r="8" spans="1:13" ht="39.9" customHeight="1">
      <c r="A8" s="7" t="s">
        <v>54</v>
      </c>
      <c r="B8" s="28" t="s">
        <v>161</v>
      </c>
      <c r="C8" s="20" t="s">
        <v>51</v>
      </c>
      <c r="D8" s="68"/>
      <c r="E8" s="71"/>
      <c r="F8" s="4">
        <f>D8*E8%</f>
        <v>0</v>
      </c>
      <c r="G8" s="5">
        <f>D8+F8</f>
        <v>0</v>
      </c>
      <c r="H8" s="7">
        <v>21</v>
      </c>
      <c r="I8" s="70"/>
      <c r="J8" s="9">
        <f aca="true" t="shared" si="0" ref="J8:J53">D8*I8</f>
        <v>0</v>
      </c>
      <c r="K8" s="9">
        <f>D8*H8</f>
        <v>0</v>
      </c>
      <c r="L8" s="9">
        <f>F8*H8</f>
        <v>0</v>
      </c>
      <c r="M8" s="9">
        <f>G8*H8</f>
        <v>0</v>
      </c>
    </row>
    <row r="9" spans="1:13" ht="39.9" customHeight="1">
      <c r="A9" s="2" t="s">
        <v>165</v>
      </c>
      <c r="B9" s="29" t="s">
        <v>11</v>
      </c>
      <c r="C9" s="20" t="s">
        <v>51</v>
      </c>
      <c r="D9" s="68"/>
      <c r="E9" s="71"/>
      <c r="F9" s="4">
        <f aca="true" t="shared" si="1" ref="F9:F53">D9*E9%</f>
        <v>0</v>
      </c>
      <c r="G9" s="5">
        <f aca="true" t="shared" si="2" ref="G9:G53">D9+F9</f>
        <v>0</v>
      </c>
      <c r="H9" s="2">
        <v>24667</v>
      </c>
      <c r="I9" s="70"/>
      <c r="J9" s="9">
        <f t="shared" si="0"/>
        <v>0</v>
      </c>
      <c r="K9" s="9">
        <f aca="true" t="shared" si="3" ref="K9:K53">D9*H9</f>
        <v>0</v>
      </c>
      <c r="L9" s="9">
        <f aca="true" t="shared" si="4" ref="L9:L53">F9*H9</f>
        <v>0</v>
      </c>
      <c r="M9" s="9">
        <f aca="true" t="shared" si="5" ref="M9:M53">G9*H9</f>
        <v>0</v>
      </c>
    </row>
    <row r="10" spans="1:13" ht="39.9" customHeight="1">
      <c r="A10" s="7" t="s">
        <v>166</v>
      </c>
      <c r="B10" s="29" t="s">
        <v>12</v>
      </c>
      <c r="C10" s="20" t="s">
        <v>51</v>
      </c>
      <c r="D10" s="68"/>
      <c r="E10" s="71"/>
      <c r="F10" s="4">
        <f t="shared" si="1"/>
        <v>0</v>
      </c>
      <c r="G10" s="5">
        <f t="shared" si="2"/>
        <v>0</v>
      </c>
      <c r="H10" s="2">
        <v>5</v>
      </c>
      <c r="I10" s="70"/>
      <c r="J10" s="9">
        <f t="shared" si="0"/>
        <v>0</v>
      </c>
      <c r="K10" s="9">
        <f t="shared" si="3"/>
        <v>0</v>
      </c>
      <c r="L10" s="9">
        <f t="shared" si="4"/>
        <v>0</v>
      </c>
      <c r="M10" s="9">
        <f t="shared" si="5"/>
        <v>0</v>
      </c>
    </row>
    <row r="11" spans="1:13" ht="39.9" customHeight="1">
      <c r="A11" s="2" t="s">
        <v>167</v>
      </c>
      <c r="B11" s="29" t="s">
        <v>13</v>
      </c>
      <c r="C11" s="20" t="s">
        <v>51</v>
      </c>
      <c r="D11" s="68"/>
      <c r="E11" s="71"/>
      <c r="F11" s="4">
        <f t="shared" si="1"/>
        <v>0</v>
      </c>
      <c r="G11" s="5">
        <f t="shared" si="2"/>
        <v>0</v>
      </c>
      <c r="H11" s="2">
        <v>3</v>
      </c>
      <c r="I11" s="70"/>
      <c r="J11" s="9">
        <f t="shared" si="0"/>
        <v>0</v>
      </c>
      <c r="K11" s="9">
        <f t="shared" si="3"/>
        <v>0</v>
      </c>
      <c r="L11" s="9">
        <f t="shared" si="4"/>
        <v>0</v>
      </c>
      <c r="M11" s="9">
        <f t="shared" si="5"/>
        <v>0</v>
      </c>
    </row>
    <row r="12" spans="1:13" ht="50.25" customHeight="1">
      <c r="A12" s="7" t="s">
        <v>168</v>
      </c>
      <c r="B12" s="29" t="s">
        <v>55</v>
      </c>
      <c r="C12" s="20" t="s">
        <v>51</v>
      </c>
      <c r="D12" s="68"/>
      <c r="E12" s="71"/>
      <c r="F12" s="4">
        <f t="shared" si="1"/>
        <v>0</v>
      </c>
      <c r="G12" s="5">
        <f t="shared" si="2"/>
        <v>0</v>
      </c>
      <c r="H12" s="2">
        <v>3</v>
      </c>
      <c r="I12" s="70"/>
      <c r="J12" s="9">
        <f t="shared" si="0"/>
        <v>0</v>
      </c>
      <c r="K12" s="9">
        <f t="shared" si="3"/>
        <v>0</v>
      </c>
      <c r="L12" s="9">
        <f t="shared" si="4"/>
        <v>0</v>
      </c>
      <c r="M12" s="9">
        <f t="shared" si="5"/>
        <v>0</v>
      </c>
    </row>
    <row r="13" spans="1:13" ht="53.25" customHeight="1">
      <c r="A13" s="2" t="s">
        <v>169</v>
      </c>
      <c r="B13" s="29" t="s">
        <v>56</v>
      </c>
      <c r="C13" s="20" t="s">
        <v>51</v>
      </c>
      <c r="D13" s="68"/>
      <c r="E13" s="71"/>
      <c r="F13" s="4">
        <f t="shared" si="1"/>
        <v>0</v>
      </c>
      <c r="G13" s="5">
        <f t="shared" si="2"/>
        <v>0</v>
      </c>
      <c r="H13" s="2">
        <v>4</v>
      </c>
      <c r="I13" s="70"/>
      <c r="J13" s="9">
        <f t="shared" si="0"/>
        <v>0</v>
      </c>
      <c r="K13" s="9">
        <f t="shared" si="3"/>
        <v>0</v>
      </c>
      <c r="L13" s="9">
        <f t="shared" si="4"/>
        <v>0</v>
      </c>
      <c r="M13" s="9">
        <f t="shared" si="5"/>
        <v>0</v>
      </c>
    </row>
    <row r="14" spans="1:13" ht="54" customHeight="1">
      <c r="A14" s="7" t="s">
        <v>170</v>
      </c>
      <c r="B14" s="29" t="s">
        <v>57</v>
      </c>
      <c r="C14" s="20" t="s">
        <v>51</v>
      </c>
      <c r="D14" s="68"/>
      <c r="E14" s="71"/>
      <c r="F14" s="4">
        <f t="shared" si="1"/>
        <v>0</v>
      </c>
      <c r="G14" s="5">
        <f t="shared" si="2"/>
        <v>0</v>
      </c>
      <c r="H14" s="2">
        <v>15</v>
      </c>
      <c r="I14" s="70"/>
      <c r="J14" s="9">
        <f t="shared" si="0"/>
        <v>0</v>
      </c>
      <c r="K14" s="9">
        <f t="shared" si="3"/>
        <v>0</v>
      </c>
      <c r="L14" s="9">
        <f t="shared" si="4"/>
        <v>0</v>
      </c>
      <c r="M14" s="9">
        <f t="shared" si="5"/>
        <v>0</v>
      </c>
    </row>
    <row r="15" spans="1:13" ht="52.5" customHeight="1">
      <c r="A15" s="2" t="s">
        <v>171</v>
      </c>
      <c r="B15" s="29" t="s">
        <v>58</v>
      </c>
      <c r="C15" s="20" t="s">
        <v>51</v>
      </c>
      <c r="D15" s="68"/>
      <c r="E15" s="71"/>
      <c r="F15" s="4">
        <f t="shared" si="1"/>
        <v>0</v>
      </c>
      <c r="G15" s="5">
        <f t="shared" si="2"/>
        <v>0</v>
      </c>
      <c r="H15" s="2">
        <v>38</v>
      </c>
      <c r="I15" s="70"/>
      <c r="J15" s="9">
        <f t="shared" si="0"/>
        <v>0</v>
      </c>
      <c r="K15" s="9">
        <f t="shared" si="3"/>
        <v>0</v>
      </c>
      <c r="L15" s="9">
        <f t="shared" si="4"/>
        <v>0</v>
      </c>
      <c r="M15" s="9">
        <f t="shared" si="5"/>
        <v>0</v>
      </c>
    </row>
    <row r="16" spans="1:13" ht="58.5" customHeight="1">
      <c r="A16" s="7" t="s">
        <v>172</v>
      </c>
      <c r="B16" s="29" t="s">
        <v>147</v>
      </c>
      <c r="C16" s="20" t="s">
        <v>51</v>
      </c>
      <c r="D16" s="66"/>
      <c r="E16" s="71"/>
      <c r="F16" s="3">
        <f t="shared" si="1"/>
        <v>0</v>
      </c>
      <c r="G16" s="6">
        <f t="shared" si="2"/>
        <v>0</v>
      </c>
      <c r="H16" s="2">
        <v>9</v>
      </c>
      <c r="I16" s="62"/>
      <c r="J16" s="9">
        <f t="shared" si="0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</row>
    <row r="17" spans="1:13" ht="55.5" customHeight="1">
      <c r="A17" s="2" t="s">
        <v>173</v>
      </c>
      <c r="B17" s="29" t="s">
        <v>146</v>
      </c>
      <c r="C17" s="20" t="s">
        <v>51</v>
      </c>
      <c r="D17" s="66"/>
      <c r="E17" s="71"/>
      <c r="F17" s="3">
        <f t="shared" si="1"/>
        <v>0</v>
      </c>
      <c r="G17" s="6">
        <f t="shared" si="2"/>
        <v>0</v>
      </c>
      <c r="H17" s="2">
        <v>16</v>
      </c>
      <c r="I17" s="62"/>
      <c r="J17" s="9">
        <f t="shared" si="0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</row>
    <row r="18" spans="1:13" ht="68.25" customHeight="1">
      <c r="A18" s="7" t="s">
        <v>174</v>
      </c>
      <c r="B18" s="29" t="s">
        <v>148</v>
      </c>
      <c r="C18" s="25" t="s">
        <v>51</v>
      </c>
      <c r="D18" s="66"/>
      <c r="E18" s="71"/>
      <c r="F18" s="3">
        <f t="shared" si="1"/>
        <v>0</v>
      </c>
      <c r="G18" s="6">
        <f t="shared" si="2"/>
        <v>0</v>
      </c>
      <c r="H18" s="2">
        <v>5</v>
      </c>
      <c r="I18" s="62"/>
      <c r="J18" s="9">
        <f t="shared" si="0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</row>
    <row r="19" spans="1:13" ht="48" customHeight="1">
      <c r="A19" s="2" t="s">
        <v>175</v>
      </c>
      <c r="B19" s="29" t="s">
        <v>52</v>
      </c>
      <c r="C19" s="20" t="s">
        <v>51</v>
      </c>
      <c r="D19" s="68"/>
      <c r="E19" s="71"/>
      <c r="F19" s="4">
        <f t="shared" si="1"/>
        <v>0</v>
      </c>
      <c r="G19" s="5">
        <f t="shared" si="2"/>
        <v>0</v>
      </c>
      <c r="H19" s="2">
        <v>73</v>
      </c>
      <c r="I19" s="62"/>
      <c r="J19" s="9">
        <f t="shared" si="0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</row>
    <row r="20" spans="1:13" ht="39.9" customHeight="1">
      <c r="A20" s="46" t="s">
        <v>176</v>
      </c>
      <c r="B20" s="29" t="s">
        <v>14</v>
      </c>
      <c r="C20" s="20" t="s">
        <v>51</v>
      </c>
      <c r="D20" s="68"/>
      <c r="E20" s="71"/>
      <c r="F20" s="4">
        <f t="shared" si="1"/>
        <v>0</v>
      </c>
      <c r="G20" s="5">
        <f t="shared" si="2"/>
        <v>0</v>
      </c>
      <c r="H20" s="2">
        <v>188</v>
      </c>
      <c r="I20" s="70"/>
      <c r="J20" s="9">
        <f t="shared" si="0"/>
        <v>0</v>
      </c>
      <c r="K20" s="9">
        <f t="shared" si="3"/>
        <v>0</v>
      </c>
      <c r="L20" s="9">
        <f t="shared" si="4"/>
        <v>0</v>
      </c>
      <c r="M20" s="9">
        <f t="shared" si="5"/>
        <v>0</v>
      </c>
    </row>
    <row r="21" spans="1:13" ht="39.9" customHeight="1">
      <c r="A21" s="46" t="s">
        <v>177</v>
      </c>
      <c r="B21" s="29" t="s">
        <v>15</v>
      </c>
      <c r="C21" s="20" t="s">
        <v>51</v>
      </c>
      <c r="D21" s="68"/>
      <c r="E21" s="71"/>
      <c r="F21" s="4">
        <f t="shared" si="1"/>
        <v>0</v>
      </c>
      <c r="G21" s="5">
        <f t="shared" si="2"/>
        <v>0</v>
      </c>
      <c r="H21" s="2">
        <v>42</v>
      </c>
      <c r="I21" s="70"/>
      <c r="J21" s="9">
        <f t="shared" si="0"/>
        <v>0</v>
      </c>
      <c r="K21" s="9">
        <f t="shared" si="3"/>
        <v>0</v>
      </c>
      <c r="L21" s="9">
        <f t="shared" si="4"/>
        <v>0</v>
      </c>
      <c r="M21" s="9">
        <f t="shared" si="5"/>
        <v>0</v>
      </c>
    </row>
    <row r="22" spans="1:13" ht="39.9" customHeight="1">
      <c r="A22" s="46" t="s">
        <v>178</v>
      </c>
      <c r="B22" s="29" t="s">
        <v>16</v>
      </c>
      <c r="C22" s="20" t="s">
        <v>51</v>
      </c>
      <c r="D22" s="68"/>
      <c r="E22" s="71"/>
      <c r="F22" s="4">
        <f t="shared" si="1"/>
        <v>0</v>
      </c>
      <c r="G22" s="5">
        <f t="shared" si="2"/>
        <v>0</v>
      </c>
      <c r="H22" s="2">
        <v>13</v>
      </c>
      <c r="I22" s="70"/>
      <c r="J22" s="9">
        <f t="shared" si="0"/>
        <v>0</v>
      </c>
      <c r="K22" s="9">
        <f t="shared" si="3"/>
        <v>0</v>
      </c>
      <c r="L22" s="9">
        <f t="shared" si="4"/>
        <v>0</v>
      </c>
      <c r="M22" s="9">
        <f t="shared" si="5"/>
        <v>0</v>
      </c>
    </row>
    <row r="23" spans="1:13" ht="39.9" customHeight="1">
      <c r="A23" s="46" t="s">
        <v>179</v>
      </c>
      <c r="B23" s="29" t="s">
        <v>17</v>
      </c>
      <c r="C23" s="20" t="s">
        <v>51</v>
      </c>
      <c r="D23" s="68"/>
      <c r="E23" s="71"/>
      <c r="F23" s="4">
        <f t="shared" si="1"/>
        <v>0</v>
      </c>
      <c r="G23" s="5">
        <f t="shared" si="2"/>
        <v>0</v>
      </c>
      <c r="H23" s="2">
        <v>9</v>
      </c>
      <c r="I23" s="70"/>
      <c r="J23" s="9">
        <f t="shared" si="0"/>
        <v>0</v>
      </c>
      <c r="K23" s="9">
        <f t="shared" si="3"/>
        <v>0</v>
      </c>
      <c r="L23" s="9">
        <f t="shared" si="4"/>
        <v>0</v>
      </c>
      <c r="M23" s="9">
        <f t="shared" si="5"/>
        <v>0</v>
      </c>
    </row>
    <row r="24" spans="1:13" ht="39.9" customHeight="1">
      <c r="A24" s="46" t="s">
        <v>180</v>
      </c>
      <c r="B24" s="29" t="s">
        <v>18</v>
      </c>
      <c r="C24" s="25" t="s">
        <v>51</v>
      </c>
      <c r="D24" s="66"/>
      <c r="E24" s="71"/>
      <c r="F24" s="3">
        <f t="shared" si="1"/>
        <v>0</v>
      </c>
      <c r="G24" s="6">
        <f t="shared" si="2"/>
        <v>0</v>
      </c>
      <c r="H24" s="2">
        <v>9</v>
      </c>
      <c r="I24" s="62"/>
      <c r="J24" s="9">
        <f t="shared" si="0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</row>
    <row r="25" spans="1:13" ht="39.9" customHeight="1">
      <c r="A25" s="46" t="s">
        <v>181</v>
      </c>
      <c r="B25" s="29" t="s">
        <v>19</v>
      </c>
      <c r="C25" s="20" t="s">
        <v>51</v>
      </c>
      <c r="D25" s="68"/>
      <c r="E25" s="71"/>
      <c r="F25" s="4">
        <f t="shared" si="1"/>
        <v>0</v>
      </c>
      <c r="G25" s="5">
        <f t="shared" si="2"/>
        <v>0</v>
      </c>
      <c r="H25" s="2">
        <v>13</v>
      </c>
      <c r="I25" s="70"/>
      <c r="J25" s="9">
        <f t="shared" si="0"/>
        <v>0</v>
      </c>
      <c r="K25" s="9">
        <f t="shared" si="3"/>
        <v>0</v>
      </c>
      <c r="L25" s="9">
        <f t="shared" si="4"/>
        <v>0</v>
      </c>
      <c r="M25" s="9">
        <f t="shared" si="5"/>
        <v>0</v>
      </c>
    </row>
    <row r="26" spans="1:13" ht="39.9" customHeight="1">
      <c r="A26" s="46" t="s">
        <v>182</v>
      </c>
      <c r="B26" s="29" t="s">
        <v>20</v>
      </c>
      <c r="C26" s="20" t="s">
        <v>51</v>
      </c>
      <c r="D26" s="68"/>
      <c r="E26" s="71"/>
      <c r="F26" s="4">
        <f t="shared" si="1"/>
        <v>0</v>
      </c>
      <c r="G26" s="5">
        <f t="shared" si="2"/>
        <v>0</v>
      </c>
      <c r="H26" s="2">
        <v>9</v>
      </c>
      <c r="I26" s="70"/>
      <c r="J26" s="9">
        <f t="shared" si="0"/>
        <v>0</v>
      </c>
      <c r="K26" s="9">
        <f t="shared" si="3"/>
        <v>0</v>
      </c>
      <c r="L26" s="9">
        <f t="shared" si="4"/>
        <v>0</v>
      </c>
      <c r="M26" s="9">
        <f t="shared" si="5"/>
        <v>0</v>
      </c>
    </row>
    <row r="27" spans="1:13" ht="39.9" customHeight="1">
      <c r="A27" s="46" t="s">
        <v>183</v>
      </c>
      <c r="B27" s="29" t="s">
        <v>21</v>
      </c>
      <c r="C27" s="20" t="s">
        <v>51</v>
      </c>
      <c r="D27" s="68"/>
      <c r="E27" s="71"/>
      <c r="F27" s="4">
        <f t="shared" si="1"/>
        <v>0</v>
      </c>
      <c r="G27" s="5">
        <f t="shared" si="2"/>
        <v>0</v>
      </c>
      <c r="H27" s="2">
        <v>34</v>
      </c>
      <c r="I27" s="70"/>
      <c r="J27" s="9">
        <f t="shared" si="0"/>
        <v>0</v>
      </c>
      <c r="K27" s="9">
        <f t="shared" si="3"/>
        <v>0</v>
      </c>
      <c r="L27" s="9">
        <f t="shared" si="4"/>
        <v>0</v>
      </c>
      <c r="M27" s="9">
        <f t="shared" si="5"/>
        <v>0</v>
      </c>
    </row>
    <row r="28" spans="1:13" ht="39.9" customHeight="1">
      <c r="A28" s="46" t="s">
        <v>184</v>
      </c>
      <c r="B28" s="29" t="s">
        <v>22</v>
      </c>
      <c r="C28" s="20" t="s">
        <v>51</v>
      </c>
      <c r="D28" s="68"/>
      <c r="E28" s="71"/>
      <c r="F28" s="4">
        <f t="shared" si="1"/>
        <v>0</v>
      </c>
      <c r="G28" s="5">
        <f t="shared" si="2"/>
        <v>0</v>
      </c>
      <c r="H28" s="2">
        <v>13</v>
      </c>
      <c r="I28" s="70"/>
      <c r="J28" s="9">
        <f t="shared" si="0"/>
        <v>0</v>
      </c>
      <c r="K28" s="9">
        <f t="shared" si="3"/>
        <v>0</v>
      </c>
      <c r="L28" s="9">
        <f t="shared" si="4"/>
        <v>0</v>
      </c>
      <c r="M28" s="9">
        <f t="shared" si="5"/>
        <v>0</v>
      </c>
    </row>
    <row r="29" spans="1:13" ht="39.9" customHeight="1">
      <c r="A29" s="46" t="s">
        <v>185</v>
      </c>
      <c r="B29" s="29" t="s">
        <v>23</v>
      </c>
      <c r="C29" s="20" t="s">
        <v>51</v>
      </c>
      <c r="D29" s="68"/>
      <c r="E29" s="71"/>
      <c r="F29" s="4">
        <f t="shared" si="1"/>
        <v>0</v>
      </c>
      <c r="G29" s="5">
        <f t="shared" si="2"/>
        <v>0</v>
      </c>
      <c r="H29" s="2">
        <v>5</v>
      </c>
      <c r="I29" s="70"/>
      <c r="J29" s="9">
        <f t="shared" si="0"/>
        <v>0</v>
      </c>
      <c r="K29" s="9">
        <f t="shared" si="3"/>
        <v>0</v>
      </c>
      <c r="L29" s="9">
        <f t="shared" si="4"/>
        <v>0</v>
      </c>
      <c r="M29" s="9">
        <f t="shared" si="5"/>
        <v>0</v>
      </c>
    </row>
    <row r="30" spans="1:13" ht="39.9" customHeight="1">
      <c r="A30" s="46" t="s">
        <v>186</v>
      </c>
      <c r="B30" s="29" t="s">
        <v>47</v>
      </c>
      <c r="C30" s="20" t="s">
        <v>51</v>
      </c>
      <c r="D30" s="68"/>
      <c r="E30" s="71"/>
      <c r="F30" s="4">
        <f t="shared" si="1"/>
        <v>0</v>
      </c>
      <c r="G30" s="5">
        <f t="shared" si="2"/>
        <v>0</v>
      </c>
      <c r="H30" s="2">
        <v>17</v>
      </c>
      <c r="I30" s="70"/>
      <c r="J30" s="9">
        <f t="shared" si="0"/>
        <v>0</v>
      </c>
      <c r="K30" s="9">
        <f t="shared" si="3"/>
        <v>0</v>
      </c>
      <c r="L30" s="9">
        <f t="shared" si="4"/>
        <v>0</v>
      </c>
      <c r="M30" s="9">
        <f t="shared" si="5"/>
        <v>0</v>
      </c>
    </row>
    <row r="31" spans="1:13" ht="39.9" customHeight="1">
      <c r="A31" s="46" t="s">
        <v>187</v>
      </c>
      <c r="B31" s="29" t="s">
        <v>24</v>
      </c>
      <c r="C31" s="20" t="s">
        <v>51</v>
      </c>
      <c r="D31" s="68"/>
      <c r="E31" s="71"/>
      <c r="F31" s="4">
        <f t="shared" si="1"/>
        <v>0</v>
      </c>
      <c r="G31" s="5">
        <f t="shared" si="2"/>
        <v>0</v>
      </c>
      <c r="H31" s="2">
        <v>9</v>
      </c>
      <c r="I31" s="70"/>
      <c r="J31" s="9">
        <f t="shared" si="0"/>
        <v>0</v>
      </c>
      <c r="K31" s="9">
        <f t="shared" si="3"/>
        <v>0</v>
      </c>
      <c r="L31" s="9">
        <f t="shared" si="4"/>
        <v>0</v>
      </c>
      <c r="M31" s="9">
        <f t="shared" si="5"/>
        <v>0</v>
      </c>
    </row>
    <row r="32" spans="1:13" ht="39.9" customHeight="1">
      <c r="A32" s="46" t="s">
        <v>188</v>
      </c>
      <c r="B32" s="29" t="s">
        <v>25</v>
      </c>
      <c r="C32" s="20" t="s">
        <v>51</v>
      </c>
      <c r="D32" s="68"/>
      <c r="E32" s="71"/>
      <c r="F32" s="4">
        <f t="shared" si="1"/>
        <v>0</v>
      </c>
      <c r="G32" s="5">
        <f t="shared" si="2"/>
        <v>0</v>
      </c>
      <c r="H32" s="2">
        <v>9</v>
      </c>
      <c r="I32" s="70"/>
      <c r="J32" s="9">
        <f t="shared" si="0"/>
        <v>0</v>
      </c>
      <c r="K32" s="9">
        <f t="shared" si="3"/>
        <v>0</v>
      </c>
      <c r="L32" s="9">
        <f t="shared" si="4"/>
        <v>0</v>
      </c>
      <c r="M32" s="9">
        <f t="shared" si="5"/>
        <v>0</v>
      </c>
    </row>
    <row r="33" spans="1:13" ht="39.9" customHeight="1">
      <c r="A33" s="46" t="s">
        <v>189</v>
      </c>
      <c r="B33" s="29" t="s">
        <v>26</v>
      </c>
      <c r="C33" s="20" t="s">
        <v>51</v>
      </c>
      <c r="D33" s="68"/>
      <c r="E33" s="71"/>
      <c r="F33" s="4">
        <f t="shared" si="1"/>
        <v>0</v>
      </c>
      <c r="G33" s="5">
        <f t="shared" si="2"/>
        <v>0</v>
      </c>
      <c r="H33" s="2">
        <v>9</v>
      </c>
      <c r="I33" s="70"/>
      <c r="J33" s="9">
        <f t="shared" si="0"/>
        <v>0</v>
      </c>
      <c r="K33" s="9">
        <f t="shared" si="3"/>
        <v>0</v>
      </c>
      <c r="L33" s="9">
        <f t="shared" si="4"/>
        <v>0</v>
      </c>
      <c r="M33" s="9">
        <f t="shared" si="5"/>
        <v>0</v>
      </c>
    </row>
    <row r="34" spans="1:13" ht="39.9" customHeight="1">
      <c r="A34" s="46" t="s">
        <v>190</v>
      </c>
      <c r="B34" s="29" t="s">
        <v>27</v>
      </c>
      <c r="C34" s="20" t="s">
        <v>51</v>
      </c>
      <c r="D34" s="68"/>
      <c r="E34" s="71"/>
      <c r="F34" s="4">
        <f t="shared" si="1"/>
        <v>0</v>
      </c>
      <c r="G34" s="5">
        <f t="shared" si="2"/>
        <v>0</v>
      </c>
      <c r="H34" s="2">
        <v>34</v>
      </c>
      <c r="I34" s="70"/>
      <c r="J34" s="9">
        <f t="shared" si="0"/>
        <v>0</v>
      </c>
      <c r="K34" s="9">
        <f t="shared" si="3"/>
        <v>0</v>
      </c>
      <c r="L34" s="9">
        <f t="shared" si="4"/>
        <v>0</v>
      </c>
      <c r="M34" s="9">
        <f t="shared" si="5"/>
        <v>0</v>
      </c>
    </row>
    <row r="35" spans="1:13" ht="39.9" customHeight="1">
      <c r="A35" s="46" t="s">
        <v>191</v>
      </c>
      <c r="B35" s="29" t="s">
        <v>28</v>
      </c>
      <c r="C35" s="20" t="s">
        <v>51</v>
      </c>
      <c r="D35" s="68"/>
      <c r="E35" s="71"/>
      <c r="F35" s="4">
        <f t="shared" si="1"/>
        <v>0</v>
      </c>
      <c r="G35" s="5">
        <f t="shared" si="2"/>
        <v>0</v>
      </c>
      <c r="H35" s="2">
        <v>46</v>
      </c>
      <c r="I35" s="70"/>
      <c r="J35" s="9">
        <f t="shared" si="0"/>
        <v>0</v>
      </c>
      <c r="K35" s="9">
        <f t="shared" si="3"/>
        <v>0</v>
      </c>
      <c r="L35" s="9">
        <f t="shared" si="4"/>
        <v>0</v>
      </c>
      <c r="M35" s="9">
        <f t="shared" si="5"/>
        <v>0</v>
      </c>
    </row>
    <row r="36" spans="1:13" ht="39.9" customHeight="1">
      <c r="A36" s="46" t="s">
        <v>192</v>
      </c>
      <c r="B36" s="29" t="s">
        <v>29</v>
      </c>
      <c r="C36" s="20" t="s">
        <v>51</v>
      </c>
      <c r="D36" s="68"/>
      <c r="E36" s="71"/>
      <c r="F36" s="4">
        <f t="shared" si="1"/>
        <v>0</v>
      </c>
      <c r="G36" s="5">
        <f t="shared" si="2"/>
        <v>0</v>
      </c>
      <c r="H36" s="2">
        <v>100</v>
      </c>
      <c r="I36" s="70"/>
      <c r="J36" s="9">
        <f t="shared" si="0"/>
        <v>0</v>
      </c>
      <c r="K36" s="9">
        <f t="shared" si="3"/>
        <v>0</v>
      </c>
      <c r="L36" s="9">
        <f t="shared" si="4"/>
        <v>0</v>
      </c>
      <c r="M36" s="9">
        <f t="shared" si="5"/>
        <v>0</v>
      </c>
    </row>
    <row r="37" spans="1:13" ht="39.9" customHeight="1">
      <c r="A37" s="46" t="s">
        <v>193</v>
      </c>
      <c r="B37" s="29" t="s">
        <v>30</v>
      </c>
      <c r="C37" s="20" t="s">
        <v>51</v>
      </c>
      <c r="D37" s="68"/>
      <c r="E37" s="71"/>
      <c r="F37" s="4">
        <f t="shared" si="1"/>
        <v>0</v>
      </c>
      <c r="G37" s="5">
        <f t="shared" si="2"/>
        <v>0</v>
      </c>
      <c r="H37" s="2">
        <v>30</v>
      </c>
      <c r="I37" s="70"/>
      <c r="J37" s="9">
        <f t="shared" si="0"/>
        <v>0</v>
      </c>
      <c r="K37" s="9">
        <f t="shared" si="3"/>
        <v>0</v>
      </c>
      <c r="L37" s="9">
        <f t="shared" si="4"/>
        <v>0</v>
      </c>
      <c r="M37" s="9">
        <f t="shared" si="5"/>
        <v>0</v>
      </c>
    </row>
    <row r="38" spans="1:13" ht="43.5" customHeight="1">
      <c r="A38" s="46" t="s">
        <v>194</v>
      </c>
      <c r="B38" s="29" t="s">
        <v>59</v>
      </c>
      <c r="C38" s="20" t="s">
        <v>51</v>
      </c>
      <c r="D38" s="68"/>
      <c r="E38" s="71"/>
      <c r="F38" s="4">
        <f t="shared" si="1"/>
        <v>0</v>
      </c>
      <c r="G38" s="5">
        <f t="shared" si="2"/>
        <v>0</v>
      </c>
      <c r="H38" s="2">
        <v>21</v>
      </c>
      <c r="I38" s="70"/>
      <c r="J38" s="9">
        <f t="shared" si="0"/>
        <v>0</v>
      </c>
      <c r="K38" s="9">
        <f t="shared" si="3"/>
        <v>0</v>
      </c>
      <c r="L38" s="9">
        <f t="shared" si="4"/>
        <v>0</v>
      </c>
      <c r="M38" s="9">
        <f t="shared" si="5"/>
        <v>0</v>
      </c>
    </row>
    <row r="39" spans="1:13" ht="39.9" customHeight="1">
      <c r="A39" s="46" t="s">
        <v>195</v>
      </c>
      <c r="B39" s="29" t="s">
        <v>31</v>
      </c>
      <c r="C39" s="20" t="s">
        <v>51</v>
      </c>
      <c r="D39" s="68"/>
      <c r="E39" s="71"/>
      <c r="F39" s="4">
        <f t="shared" si="1"/>
        <v>0</v>
      </c>
      <c r="G39" s="5">
        <f t="shared" si="2"/>
        <v>0</v>
      </c>
      <c r="H39" s="2">
        <v>105</v>
      </c>
      <c r="I39" s="70"/>
      <c r="J39" s="9">
        <f t="shared" si="0"/>
        <v>0</v>
      </c>
      <c r="K39" s="9">
        <f t="shared" si="3"/>
        <v>0</v>
      </c>
      <c r="L39" s="9">
        <f t="shared" si="4"/>
        <v>0</v>
      </c>
      <c r="M39" s="9">
        <f t="shared" si="5"/>
        <v>0</v>
      </c>
    </row>
    <row r="40" spans="1:13" ht="39.9" customHeight="1">
      <c r="A40" s="46" t="s">
        <v>196</v>
      </c>
      <c r="B40" s="29" t="s">
        <v>32</v>
      </c>
      <c r="C40" s="20" t="s">
        <v>51</v>
      </c>
      <c r="D40" s="68"/>
      <c r="E40" s="71"/>
      <c r="F40" s="4">
        <f t="shared" si="1"/>
        <v>0</v>
      </c>
      <c r="G40" s="5">
        <f t="shared" si="2"/>
        <v>0</v>
      </c>
      <c r="H40" s="2">
        <v>22</v>
      </c>
      <c r="I40" s="70"/>
      <c r="J40" s="9">
        <f t="shared" si="0"/>
        <v>0</v>
      </c>
      <c r="K40" s="9">
        <f t="shared" si="3"/>
        <v>0</v>
      </c>
      <c r="L40" s="9">
        <f t="shared" si="4"/>
        <v>0</v>
      </c>
      <c r="M40" s="9">
        <f t="shared" si="5"/>
        <v>0</v>
      </c>
    </row>
    <row r="41" spans="1:13" ht="39.9" customHeight="1">
      <c r="A41" s="46" t="s">
        <v>197</v>
      </c>
      <c r="B41" s="29" t="s">
        <v>33</v>
      </c>
      <c r="C41" s="20" t="s">
        <v>51</v>
      </c>
      <c r="D41" s="68"/>
      <c r="E41" s="71"/>
      <c r="F41" s="4">
        <f t="shared" si="1"/>
        <v>0</v>
      </c>
      <c r="G41" s="5">
        <f t="shared" si="2"/>
        <v>0</v>
      </c>
      <c r="H41" s="2">
        <v>135</v>
      </c>
      <c r="I41" s="70"/>
      <c r="J41" s="9">
        <f t="shared" si="0"/>
        <v>0</v>
      </c>
      <c r="K41" s="9">
        <f t="shared" si="3"/>
        <v>0</v>
      </c>
      <c r="L41" s="9">
        <f t="shared" si="4"/>
        <v>0</v>
      </c>
      <c r="M41" s="9">
        <f t="shared" si="5"/>
        <v>0</v>
      </c>
    </row>
    <row r="42" spans="1:13" ht="39.9" customHeight="1">
      <c r="A42" s="46" t="s">
        <v>198</v>
      </c>
      <c r="B42" s="29" t="s">
        <v>34</v>
      </c>
      <c r="C42" s="20" t="s">
        <v>51</v>
      </c>
      <c r="D42" s="68"/>
      <c r="E42" s="71"/>
      <c r="F42" s="4">
        <f t="shared" si="1"/>
        <v>0</v>
      </c>
      <c r="G42" s="5">
        <f t="shared" si="2"/>
        <v>0</v>
      </c>
      <c r="H42" s="2">
        <v>30</v>
      </c>
      <c r="I42" s="70"/>
      <c r="J42" s="9">
        <f t="shared" si="0"/>
        <v>0</v>
      </c>
      <c r="K42" s="9">
        <f t="shared" si="3"/>
        <v>0</v>
      </c>
      <c r="L42" s="9">
        <f t="shared" si="4"/>
        <v>0</v>
      </c>
      <c r="M42" s="9">
        <f t="shared" si="5"/>
        <v>0</v>
      </c>
    </row>
    <row r="43" spans="1:13" ht="39.9" customHeight="1">
      <c r="A43" s="46" t="s">
        <v>199</v>
      </c>
      <c r="B43" s="29" t="s">
        <v>35</v>
      </c>
      <c r="C43" s="20" t="s">
        <v>51</v>
      </c>
      <c r="D43" s="68"/>
      <c r="E43" s="71"/>
      <c r="F43" s="4">
        <f t="shared" si="1"/>
        <v>0</v>
      </c>
      <c r="G43" s="5">
        <f t="shared" si="2"/>
        <v>0</v>
      </c>
      <c r="H43" s="2">
        <v>2</v>
      </c>
      <c r="I43" s="70"/>
      <c r="J43" s="9">
        <f t="shared" si="0"/>
        <v>0</v>
      </c>
      <c r="K43" s="9">
        <f t="shared" si="3"/>
        <v>0</v>
      </c>
      <c r="L43" s="9">
        <f t="shared" si="4"/>
        <v>0</v>
      </c>
      <c r="M43" s="9">
        <f t="shared" si="5"/>
        <v>0</v>
      </c>
    </row>
    <row r="44" spans="1:13" ht="39.9" customHeight="1">
      <c r="A44" s="46" t="s">
        <v>200</v>
      </c>
      <c r="B44" s="29" t="s">
        <v>36</v>
      </c>
      <c r="C44" s="20" t="s">
        <v>51</v>
      </c>
      <c r="D44" s="68"/>
      <c r="E44" s="71"/>
      <c r="F44" s="4">
        <f t="shared" si="1"/>
        <v>0</v>
      </c>
      <c r="G44" s="5">
        <f t="shared" si="2"/>
        <v>0</v>
      </c>
      <c r="H44" s="2">
        <v>2</v>
      </c>
      <c r="I44" s="70"/>
      <c r="J44" s="9">
        <f t="shared" si="0"/>
        <v>0</v>
      </c>
      <c r="K44" s="9">
        <f t="shared" si="3"/>
        <v>0</v>
      </c>
      <c r="L44" s="9">
        <f t="shared" si="4"/>
        <v>0</v>
      </c>
      <c r="M44" s="9">
        <f t="shared" si="5"/>
        <v>0</v>
      </c>
    </row>
    <row r="45" spans="1:13" ht="39.9" customHeight="1">
      <c r="A45" s="46" t="s">
        <v>201</v>
      </c>
      <c r="B45" s="29" t="s">
        <v>37</v>
      </c>
      <c r="C45" s="20" t="s">
        <v>51</v>
      </c>
      <c r="D45" s="68"/>
      <c r="E45" s="71"/>
      <c r="F45" s="4">
        <f t="shared" si="1"/>
        <v>0</v>
      </c>
      <c r="G45" s="5">
        <f t="shared" si="2"/>
        <v>0</v>
      </c>
      <c r="H45" s="2">
        <v>21</v>
      </c>
      <c r="I45" s="70"/>
      <c r="J45" s="9">
        <f t="shared" si="0"/>
        <v>0</v>
      </c>
      <c r="K45" s="9">
        <f t="shared" si="3"/>
        <v>0</v>
      </c>
      <c r="L45" s="9">
        <f t="shared" si="4"/>
        <v>0</v>
      </c>
      <c r="M45" s="9">
        <f t="shared" si="5"/>
        <v>0</v>
      </c>
    </row>
    <row r="46" spans="1:13" ht="39.9" customHeight="1">
      <c r="A46" s="46" t="s">
        <v>202</v>
      </c>
      <c r="B46" s="29" t="s">
        <v>38</v>
      </c>
      <c r="C46" s="20" t="s">
        <v>51</v>
      </c>
      <c r="D46" s="68"/>
      <c r="E46" s="71"/>
      <c r="F46" s="4">
        <f t="shared" si="1"/>
        <v>0</v>
      </c>
      <c r="G46" s="5">
        <f t="shared" si="2"/>
        <v>0</v>
      </c>
      <c r="H46" s="2">
        <v>5</v>
      </c>
      <c r="I46" s="70"/>
      <c r="J46" s="9">
        <f t="shared" si="0"/>
        <v>0</v>
      </c>
      <c r="K46" s="9">
        <f t="shared" si="3"/>
        <v>0</v>
      </c>
      <c r="L46" s="9">
        <f t="shared" si="4"/>
        <v>0</v>
      </c>
      <c r="M46" s="9">
        <f t="shared" si="5"/>
        <v>0</v>
      </c>
    </row>
    <row r="47" spans="1:13" ht="39.9" customHeight="1">
      <c r="A47" s="46" t="s">
        <v>203</v>
      </c>
      <c r="B47" s="29" t="s">
        <v>39</v>
      </c>
      <c r="C47" s="20" t="s">
        <v>51</v>
      </c>
      <c r="D47" s="68"/>
      <c r="E47" s="71"/>
      <c r="F47" s="4">
        <f t="shared" si="1"/>
        <v>0</v>
      </c>
      <c r="G47" s="5">
        <f t="shared" si="2"/>
        <v>0</v>
      </c>
      <c r="H47" s="2">
        <v>9</v>
      </c>
      <c r="I47" s="70"/>
      <c r="J47" s="9">
        <f t="shared" si="0"/>
        <v>0</v>
      </c>
      <c r="K47" s="9">
        <f t="shared" si="3"/>
        <v>0</v>
      </c>
      <c r="L47" s="9">
        <f t="shared" si="4"/>
        <v>0</v>
      </c>
      <c r="M47" s="9">
        <f t="shared" si="5"/>
        <v>0</v>
      </c>
    </row>
    <row r="48" spans="1:13" ht="39.9" customHeight="1">
      <c r="A48" s="46" t="s">
        <v>204</v>
      </c>
      <c r="B48" s="29" t="s">
        <v>40</v>
      </c>
      <c r="C48" s="25" t="s">
        <v>51</v>
      </c>
      <c r="D48" s="66"/>
      <c r="E48" s="71"/>
      <c r="F48" s="3">
        <f t="shared" si="1"/>
        <v>0</v>
      </c>
      <c r="G48" s="6">
        <f t="shared" si="2"/>
        <v>0</v>
      </c>
      <c r="H48" s="2">
        <v>15</v>
      </c>
      <c r="I48" s="62"/>
      <c r="J48" s="9">
        <f t="shared" si="0"/>
        <v>0</v>
      </c>
      <c r="K48" s="8">
        <f t="shared" si="3"/>
        <v>0</v>
      </c>
      <c r="L48" s="8">
        <f t="shared" si="4"/>
        <v>0</v>
      </c>
      <c r="M48" s="8">
        <f t="shared" si="5"/>
        <v>0</v>
      </c>
    </row>
    <row r="49" spans="1:13" ht="39.9" customHeight="1">
      <c r="A49" s="46" t="s">
        <v>205</v>
      </c>
      <c r="B49" s="29" t="s">
        <v>41</v>
      </c>
      <c r="C49" s="20" t="s">
        <v>51</v>
      </c>
      <c r="D49" s="68"/>
      <c r="E49" s="71"/>
      <c r="F49" s="4">
        <f t="shared" si="1"/>
        <v>0</v>
      </c>
      <c r="G49" s="5">
        <f t="shared" si="2"/>
        <v>0</v>
      </c>
      <c r="H49" s="2">
        <v>13</v>
      </c>
      <c r="I49" s="70"/>
      <c r="J49" s="9">
        <f t="shared" si="0"/>
        <v>0</v>
      </c>
      <c r="K49" s="9">
        <f t="shared" si="3"/>
        <v>0</v>
      </c>
      <c r="L49" s="9">
        <f t="shared" si="4"/>
        <v>0</v>
      </c>
      <c r="M49" s="9">
        <f t="shared" si="5"/>
        <v>0</v>
      </c>
    </row>
    <row r="50" spans="1:13" ht="39.9" customHeight="1">
      <c r="A50" s="46" t="s">
        <v>206</v>
      </c>
      <c r="B50" s="29" t="s">
        <v>42</v>
      </c>
      <c r="C50" s="20" t="s">
        <v>51</v>
      </c>
      <c r="D50" s="68"/>
      <c r="E50" s="71"/>
      <c r="F50" s="4">
        <f t="shared" si="1"/>
        <v>0</v>
      </c>
      <c r="G50" s="5">
        <f t="shared" si="2"/>
        <v>0</v>
      </c>
      <c r="H50" s="2">
        <v>19</v>
      </c>
      <c r="I50" s="70"/>
      <c r="J50" s="9">
        <f t="shared" si="0"/>
        <v>0</v>
      </c>
      <c r="K50" s="9">
        <f t="shared" si="3"/>
        <v>0</v>
      </c>
      <c r="L50" s="9">
        <f t="shared" si="4"/>
        <v>0</v>
      </c>
      <c r="M50" s="9">
        <f t="shared" si="5"/>
        <v>0</v>
      </c>
    </row>
    <row r="51" spans="1:13" ht="39.9" customHeight="1">
      <c r="A51" s="46" t="s">
        <v>207</v>
      </c>
      <c r="B51" s="29" t="s">
        <v>43</v>
      </c>
      <c r="C51" s="20" t="s">
        <v>51</v>
      </c>
      <c r="D51" s="68"/>
      <c r="E51" s="71"/>
      <c r="F51" s="4">
        <f t="shared" si="1"/>
        <v>0</v>
      </c>
      <c r="G51" s="5">
        <f t="shared" si="2"/>
        <v>0</v>
      </c>
      <c r="H51" s="2">
        <v>15</v>
      </c>
      <c r="I51" s="70"/>
      <c r="J51" s="9">
        <f t="shared" si="0"/>
        <v>0</v>
      </c>
      <c r="K51" s="9">
        <f t="shared" si="3"/>
        <v>0</v>
      </c>
      <c r="L51" s="9">
        <f t="shared" si="4"/>
        <v>0</v>
      </c>
      <c r="M51" s="9">
        <f t="shared" si="5"/>
        <v>0</v>
      </c>
    </row>
    <row r="52" spans="1:13" ht="39.9" customHeight="1">
      <c r="A52" s="46" t="s">
        <v>208</v>
      </c>
      <c r="B52" s="29" t="s">
        <v>44</v>
      </c>
      <c r="C52" s="20" t="s">
        <v>51</v>
      </c>
      <c r="D52" s="68"/>
      <c r="E52" s="71"/>
      <c r="F52" s="4">
        <f t="shared" si="1"/>
        <v>0</v>
      </c>
      <c r="G52" s="5">
        <f t="shared" si="2"/>
        <v>0</v>
      </c>
      <c r="H52" s="2">
        <v>27</v>
      </c>
      <c r="I52" s="70"/>
      <c r="J52" s="9">
        <f t="shared" si="0"/>
        <v>0</v>
      </c>
      <c r="K52" s="9">
        <f t="shared" si="3"/>
        <v>0</v>
      </c>
      <c r="L52" s="9">
        <f t="shared" si="4"/>
        <v>0</v>
      </c>
      <c r="M52" s="9">
        <f t="shared" si="5"/>
        <v>0</v>
      </c>
    </row>
    <row r="53" spans="1:13" ht="39.9" customHeight="1" thickBot="1">
      <c r="A53" s="46" t="s">
        <v>209</v>
      </c>
      <c r="B53" s="30" t="s">
        <v>45</v>
      </c>
      <c r="C53" s="26" t="s">
        <v>51</v>
      </c>
      <c r="D53" s="69"/>
      <c r="E53" s="71"/>
      <c r="F53" s="31">
        <f t="shared" si="1"/>
        <v>0</v>
      </c>
      <c r="G53" s="32">
        <f t="shared" si="2"/>
        <v>0</v>
      </c>
      <c r="H53" s="27">
        <v>21</v>
      </c>
      <c r="I53" s="64"/>
      <c r="J53" s="9">
        <f t="shared" si="0"/>
        <v>0</v>
      </c>
      <c r="K53" s="33">
        <f t="shared" si="3"/>
        <v>0</v>
      </c>
      <c r="L53" s="33">
        <f t="shared" si="4"/>
        <v>0</v>
      </c>
      <c r="M53" s="33">
        <f t="shared" si="5"/>
        <v>0</v>
      </c>
    </row>
    <row r="54" spans="1:13" ht="39.9" customHeight="1" thickBot="1">
      <c r="A54" s="34"/>
      <c r="B54" s="15" t="s">
        <v>0</v>
      </c>
      <c r="C54" s="17"/>
      <c r="D54" s="72" t="s">
        <v>272</v>
      </c>
      <c r="E54" s="72" t="s">
        <v>272</v>
      </c>
      <c r="F54" s="72" t="s">
        <v>272</v>
      </c>
      <c r="G54" s="72" t="s">
        <v>272</v>
      </c>
      <c r="H54" s="72" t="s">
        <v>272</v>
      </c>
      <c r="I54" s="72" t="s">
        <v>272</v>
      </c>
      <c r="J54" s="72" t="s">
        <v>272</v>
      </c>
      <c r="K54" s="36">
        <f>SUM(K7:K53)</f>
        <v>0</v>
      </c>
      <c r="L54" s="36">
        <f>SUM(L7:L53)</f>
        <v>0</v>
      </c>
      <c r="M54" s="37">
        <f>SUM(M7:M53)</f>
        <v>0</v>
      </c>
    </row>
    <row r="56" ht="14.4" thickBot="1"/>
    <row r="57" spans="2:5" ht="15" customHeight="1">
      <c r="B57" s="12" t="s">
        <v>4</v>
      </c>
      <c r="C57" s="21"/>
      <c r="D57" s="81">
        <f>K54</f>
        <v>0</v>
      </c>
      <c r="E57" s="82"/>
    </row>
    <row r="58" spans="2:5" ht="15" customHeight="1">
      <c r="B58" s="13" t="s">
        <v>3</v>
      </c>
      <c r="C58" s="22"/>
      <c r="D58" s="83">
        <f>L54</f>
        <v>0</v>
      </c>
      <c r="E58" s="84"/>
    </row>
    <row r="59" spans="2:5" ht="15" customHeight="1" thickBot="1">
      <c r="B59" s="14" t="s">
        <v>5</v>
      </c>
      <c r="C59" s="23"/>
      <c r="D59" s="85">
        <f>M54</f>
        <v>0</v>
      </c>
      <c r="E59" s="86"/>
    </row>
    <row r="62" spans="2:3" ht="14.4">
      <c r="B62" s="11"/>
      <c r="C62" s="24"/>
    </row>
  </sheetData>
  <sheetProtection algorithmName="SHA-512" hashValue="KnfoSxdpiHfD5k9q70J9ciO9GTK54B/iuGJBFnr++qRJBLYmpNcso5FAKQZk3pS8FgMDgJwQ7G891npr+THFpg==" saltValue="liTPEIPFHwZs9hT0JSOhPA==" spinCount="100000" sheet="1" objects="1" scenarios="1"/>
  <protectedRanges>
    <protectedRange sqref="I7:I53" name="Oblast2"/>
    <protectedRange sqref="D7:E53" name="Oblast1"/>
  </protectedRanges>
  <mergeCells count="18">
    <mergeCell ref="A2:B2"/>
    <mergeCell ref="K5:K6"/>
    <mergeCell ref="M5:M6"/>
    <mergeCell ref="L5:L6"/>
    <mergeCell ref="H5:H6"/>
    <mergeCell ref="D5:D6"/>
    <mergeCell ref="F5:F6"/>
    <mergeCell ref="G5:G6"/>
    <mergeCell ref="A5:A6"/>
    <mergeCell ref="A3:G3"/>
    <mergeCell ref="I5:I6"/>
    <mergeCell ref="J5:J6"/>
    <mergeCell ref="D57:E57"/>
    <mergeCell ref="D58:E58"/>
    <mergeCell ref="D59:E59"/>
    <mergeCell ref="B5:B6"/>
    <mergeCell ref="E5:E6"/>
    <mergeCell ref="C5:C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5"/>
  <sheetViews>
    <sheetView zoomScaleSheetLayoutView="80" workbookViewId="0" topLeftCell="A71">
      <selection activeCell="N79" sqref="N79"/>
    </sheetView>
  </sheetViews>
  <sheetFormatPr defaultColWidth="27.00390625" defaultRowHeight="15"/>
  <cols>
    <col min="1" max="1" width="5.421875" style="10" customWidth="1"/>
    <col min="2" max="2" width="32.8515625" style="10" customWidth="1"/>
    <col min="3" max="3" width="11.57421875" style="18" customWidth="1"/>
    <col min="4" max="4" width="16.7109375" style="10" customWidth="1"/>
    <col min="5" max="10" width="17.7109375" style="10" customWidth="1"/>
    <col min="11" max="11" width="22.8515625" style="10" bestFit="1" customWidth="1"/>
    <col min="12" max="12" width="17.7109375" style="10" customWidth="1"/>
    <col min="13" max="13" width="17.8515625" style="10" customWidth="1"/>
    <col min="14" max="16384" width="27.00390625" style="10" customWidth="1"/>
  </cols>
  <sheetData>
    <row r="1" spans="1:4" s="38" customFormat="1" ht="20.25" customHeight="1">
      <c r="A1" s="107" t="s">
        <v>64</v>
      </c>
      <c r="B1" s="107"/>
      <c r="C1" s="107"/>
      <c r="D1" s="107"/>
    </row>
    <row r="2" spans="1:3" s="38" customFormat="1" ht="14.25" customHeight="1">
      <c r="A2" s="91" t="s">
        <v>65</v>
      </c>
      <c r="B2" s="91"/>
      <c r="C2" s="16"/>
    </row>
    <row r="3" spans="1:7" s="38" customFormat="1" ht="16.5" customHeight="1" thickBot="1">
      <c r="A3" s="96" t="s">
        <v>61</v>
      </c>
      <c r="B3" s="96"/>
      <c r="C3" s="96"/>
      <c r="D3" s="96"/>
      <c r="E3" s="96"/>
      <c r="F3" s="96"/>
      <c r="G3" s="96"/>
    </row>
    <row r="4" spans="1:7" s="38" customFormat="1" ht="16.5" customHeight="1" thickBot="1">
      <c r="A4" s="35"/>
      <c r="B4" s="35" t="s">
        <v>66</v>
      </c>
      <c r="C4" s="35"/>
      <c r="D4" s="35"/>
      <c r="E4" s="35"/>
      <c r="F4" s="35"/>
      <c r="G4" s="35"/>
    </row>
    <row r="5" spans="1:13" ht="15" customHeight="1">
      <c r="A5" s="108" t="s">
        <v>67</v>
      </c>
      <c r="B5" s="110" t="s">
        <v>9</v>
      </c>
      <c r="C5" s="112" t="s">
        <v>49</v>
      </c>
      <c r="D5" s="114" t="s">
        <v>50</v>
      </c>
      <c r="E5" s="101" t="s">
        <v>2</v>
      </c>
      <c r="F5" s="101" t="s">
        <v>1</v>
      </c>
      <c r="G5" s="101" t="s">
        <v>46</v>
      </c>
      <c r="H5" s="101" t="s">
        <v>273</v>
      </c>
      <c r="I5" s="97" t="s">
        <v>270</v>
      </c>
      <c r="J5" s="97" t="s">
        <v>271</v>
      </c>
      <c r="K5" s="103" t="s">
        <v>6</v>
      </c>
      <c r="L5" s="103" t="s">
        <v>8</v>
      </c>
      <c r="M5" s="105" t="s">
        <v>7</v>
      </c>
    </row>
    <row r="6" spans="1:13" ht="40.5" customHeight="1" thickBot="1">
      <c r="A6" s="109"/>
      <c r="B6" s="111"/>
      <c r="C6" s="113"/>
      <c r="D6" s="115"/>
      <c r="E6" s="102"/>
      <c r="F6" s="102"/>
      <c r="G6" s="102"/>
      <c r="H6" s="102"/>
      <c r="I6" s="98"/>
      <c r="J6" s="98"/>
      <c r="K6" s="104"/>
      <c r="L6" s="104"/>
      <c r="M6" s="106"/>
    </row>
    <row r="7" spans="1:13" ht="40.5" customHeight="1">
      <c r="A7" s="59" t="s">
        <v>53</v>
      </c>
      <c r="B7" s="56" t="s">
        <v>163</v>
      </c>
      <c r="C7" s="57" t="s">
        <v>51</v>
      </c>
      <c r="D7" s="65"/>
      <c r="E7" s="73"/>
      <c r="F7" s="4">
        <f>D7*E7%</f>
        <v>0</v>
      </c>
      <c r="G7" s="5">
        <f>D7+F7</f>
        <v>0</v>
      </c>
      <c r="H7" s="58">
        <v>9</v>
      </c>
      <c r="I7" s="60"/>
      <c r="J7" s="9">
        <f>D7*I7</f>
        <v>0</v>
      </c>
      <c r="K7" s="8">
        <f aca="true" t="shared" si="0" ref="K7:K40">D7*H7</f>
        <v>0</v>
      </c>
      <c r="L7" s="8">
        <f aca="true" t="shared" si="1" ref="L7:L40">F7*H7</f>
        <v>0</v>
      </c>
      <c r="M7" s="8">
        <f aca="true" t="shared" si="2" ref="M7:M40">G7*H7</f>
        <v>0</v>
      </c>
    </row>
    <row r="8" spans="1:13" ht="39.9" customHeight="1">
      <c r="A8" s="2" t="s">
        <v>54</v>
      </c>
      <c r="B8" s="45" t="s">
        <v>153</v>
      </c>
      <c r="C8" s="25" t="s">
        <v>51</v>
      </c>
      <c r="D8" s="66"/>
      <c r="E8" s="74"/>
      <c r="F8" s="4">
        <f aca="true" t="shared" si="3" ref="F8:F71">D8*E8%</f>
        <v>0</v>
      </c>
      <c r="G8" s="5">
        <f aca="true" t="shared" si="4" ref="G8:G71">D8+F8</f>
        <v>0</v>
      </c>
      <c r="H8" s="49">
        <v>9</v>
      </c>
      <c r="I8" s="61"/>
      <c r="J8" s="9">
        <f aca="true" t="shared" si="5" ref="J8:J71">D8*I8</f>
        <v>0</v>
      </c>
      <c r="K8" s="8">
        <f t="shared" si="0"/>
        <v>0</v>
      </c>
      <c r="L8" s="8">
        <f t="shared" si="1"/>
        <v>0</v>
      </c>
      <c r="M8" s="8">
        <f t="shared" si="2"/>
        <v>0</v>
      </c>
    </row>
    <row r="9" spans="1:13" ht="39.9" customHeight="1">
      <c r="A9" s="2" t="s">
        <v>165</v>
      </c>
      <c r="B9" s="29" t="s">
        <v>164</v>
      </c>
      <c r="C9" s="20" t="s">
        <v>51</v>
      </c>
      <c r="D9" s="66"/>
      <c r="E9" s="74"/>
      <c r="F9" s="4">
        <f t="shared" si="3"/>
        <v>0</v>
      </c>
      <c r="G9" s="5">
        <f t="shared" si="4"/>
        <v>0</v>
      </c>
      <c r="H9" s="49">
        <v>3</v>
      </c>
      <c r="I9" s="61"/>
      <c r="J9" s="9">
        <f t="shared" si="5"/>
        <v>0</v>
      </c>
      <c r="K9" s="8">
        <f t="shared" si="0"/>
        <v>0</v>
      </c>
      <c r="L9" s="8">
        <f t="shared" si="1"/>
        <v>0</v>
      </c>
      <c r="M9" s="8">
        <f t="shared" si="2"/>
        <v>0</v>
      </c>
    </row>
    <row r="10" spans="1:13" ht="39.9" customHeight="1">
      <c r="A10" s="2" t="s">
        <v>166</v>
      </c>
      <c r="B10" s="29" t="s">
        <v>68</v>
      </c>
      <c r="C10" s="20" t="s">
        <v>51</v>
      </c>
      <c r="D10" s="66"/>
      <c r="E10" s="74"/>
      <c r="F10" s="4">
        <f t="shared" si="3"/>
        <v>0</v>
      </c>
      <c r="G10" s="5">
        <f t="shared" si="4"/>
        <v>0</v>
      </c>
      <c r="H10" s="2">
        <v>110</v>
      </c>
      <c r="I10" s="62"/>
      <c r="J10" s="9">
        <f t="shared" si="5"/>
        <v>0</v>
      </c>
      <c r="K10" s="8">
        <f t="shared" si="0"/>
        <v>0</v>
      </c>
      <c r="L10" s="8">
        <f t="shared" si="1"/>
        <v>0</v>
      </c>
      <c r="M10" s="8">
        <f t="shared" si="2"/>
        <v>0</v>
      </c>
    </row>
    <row r="11" spans="1:13" ht="39.9" customHeight="1">
      <c r="A11" s="2" t="s">
        <v>167</v>
      </c>
      <c r="B11" s="29" t="s">
        <v>69</v>
      </c>
      <c r="C11" s="20" t="s">
        <v>51</v>
      </c>
      <c r="D11" s="66"/>
      <c r="E11" s="74"/>
      <c r="F11" s="4">
        <f t="shared" si="3"/>
        <v>0</v>
      </c>
      <c r="G11" s="5">
        <f t="shared" si="4"/>
        <v>0</v>
      </c>
      <c r="H11" s="2">
        <v>5</v>
      </c>
      <c r="I11" s="62"/>
      <c r="J11" s="9">
        <f t="shared" si="5"/>
        <v>0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44.25" customHeight="1">
      <c r="A12" s="2" t="s">
        <v>168</v>
      </c>
      <c r="B12" s="29" t="s">
        <v>70</v>
      </c>
      <c r="C12" s="20" t="s">
        <v>51</v>
      </c>
      <c r="D12" s="66"/>
      <c r="E12" s="74"/>
      <c r="F12" s="4">
        <f t="shared" si="3"/>
        <v>0</v>
      </c>
      <c r="G12" s="5">
        <f t="shared" si="4"/>
        <v>0</v>
      </c>
      <c r="H12" s="2">
        <v>175</v>
      </c>
      <c r="I12" s="62"/>
      <c r="J12" s="9">
        <f t="shared" si="5"/>
        <v>0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46.5" customHeight="1">
      <c r="A13" s="2" t="s">
        <v>169</v>
      </c>
      <c r="B13" s="29" t="s">
        <v>71</v>
      </c>
      <c r="C13" s="20" t="s">
        <v>51</v>
      </c>
      <c r="D13" s="66"/>
      <c r="E13" s="74"/>
      <c r="F13" s="4">
        <f t="shared" si="3"/>
        <v>0</v>
      </c>
      <c r="G13" s="5">
        <f t="shared" si="4"/>
        <v>0</v>
      </c>
      <c r="H13" s="2">
        <v>9042</v>
      </c>
      <c r="I13" s="62"/>
      <c r="J13" s="9">
        <f t="shared" si="5"/>
        <v>0</v>
      </c>
      <c r="K13" s="8">
        <f t="shared" si="0"/>
        <v>0</v>
      </c>
      <c r="L13" s="8">
        <f t="shared" si="1"/>
        <v>0</v>
      </c>
      <c r="M13" s="8">
        <f t="shared" si="2"/>
        <v>0</v>
      </c>
    </row>
    <row r="14" spans="1:13" ht="39.9" customHeight="1">
      <c r="A14" s="2" t="s">
        <v>170</v>
      </c>
      <c r="B14" s="29" t="s">
        <v>72</v>
      </c>
      <c r="C14" s="20" t="s">
        <v>51</v>
      </c>
      <c r="D14" s="66"/>
      <c r="E14" s="74"/>
      <c r="F14" s="4">
        <f t="shared" si="3"/>
        <v>0</v>
      </c>
      <c r="G14" s="5">
        <f t="shared" si="4"/>
        <v>0</v>
      </c>
      <c r="H14" s="2">
        <v>5</v>
      </c>
      <c r="I14" s="62"/>
      <c r="J14" s="9">
        <f t="shared" si="5"/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44.25" customHeight="1">
      <c r="A15" s="2" t="s">
        <v>171</v>
      </c>
      <c r="B15" s="29" t="s">
        <v>73</v>
      </c>
      <c r="C15" s="20" t="s">
        <v>51</v>
      </c>
      <c r="D15" s="66"/>
      <c r="E15" s="74"/>
      <c r="F15" s="4">
        <f t="shared" si="3"/>
        <v>0</v>
      </c>
      <c r="G15" s="5">
        <f t="shared" si="4"/>
        <v>0</v>
      </c>
      <c r="H15" s="2">
        <v>4750</v>
      </c>
      <c r="I15" s="62"/>
      <c r="J15" s="9">
        <f t="shared" si="5"/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</row>
    <row r="16" spans="1:13" ht="39.9" customHeight="1">
      <c r="A16" s="2" t="s">
        <v>172</v>
      </c>
      <c r="B16" s="29" t="s">
        <v>149</v>
      </c>
      <c r="C16" s="20" t="s">
        <v>51</v>
      </c>
      <c r="D16" s="66"/>
      <c r="E16" s="74"/>
      <c r="F16" s="4">
        <f t="shared" si="3"/>
        <v>0</v>
      </c>
      <c r="G16" s="5">
        <f t="shared" si="4"/>
        <v>0</v>
      </c>
      <c r="H16" s="2">
        <v>292</v>
      </c>
      <c r="I16" s="62"/>
      <c r="J16" s="9">
        <f t="shared" si="5"/>
        <v>0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39.9" customHeight="1">
      <c r="A17" s="2" t="s">
        <v>173</v>
      </c>
      <c r="B17" s="29" t="s">
        <v>74</v>
      </c>
      <c r="C17" s="20" t="s">
        <v>51</v>
      </c>
      <c r="D17" s="66"/>
      <c r="E17" s="74"/>
      <c r="F17" s="4">
        <f t="shared" si="3"/>
        <v>0</v>
      </c>
      <c r="G17" s="5">
        <f t="shared" si="4"/>
        <v>0</v>
      </c>
      <c r="H17" s="2">
        <v>2950</v>
      </c>
      <c r="I17" s="62"/>
      <c r="J17" s="9">
        <f t="shared" si="5"/>
        <v>0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39.9" customHeight="1">
      <c r="A18" s="2" t="s">
        <v>174</v>
      </c>
      <c r="B18" s="29" t="s">
        <v>75</v>
      </c>
      <c r="C18" s="20" t="s">
        <v>51</v>
      </c>
      <c r="D18" s="66"/>
      <c r="E18" s="74"/>
      <c r="F18" s="4">
        <f t="shared" si="3"/>
        <v>0</v>
      </c>
      <c r="G18" s="5">
        <f t="shared" si="4"/>
        <v>0</v>
      </c>
      <c r="H18" s="2">
        <v>2792</v>
      </c>
      <c r="I18" s="62"/>
      <c r="J18" s="9">
        <f t="shared" si="5"/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39.9" customHeight="1">
      <c r="A19" s="2" t="s">
        <v>175</v>
      </c>
      <c r="B19" s="29" t="s">
        <v>76</v>
      </c>
      <c r="C19" s="20" t="s">
        <v>51</v>
      </c>
      <c r="D19" s="66"/>
      <c r="E19" s="74"/>
      <c r="F19" s="4">
        <f t="shared" si="3"/>
        <v>0</v>
      </c>
      <c r="G19" s="5">
        <f t="shared" si="4"/>
        <v>0</v>
      </c>
      <c r="H19" s="2">
        <v>917</v>
      </c>
      <c r="I19" s="62"/>
      <c r="J19" s="9">
        <f t="shared" si="5"/>
        <v>0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39.9" customHeight="1">
      <c r="A20" s="2" t="s">
        <v>176</v>
      </c>
      <c r="B20" s="29" t="s">
        <v>77</v>
      </c>
      <c r="C20" s="20" t="s">
        <v>51</v>
      </c>
      <c r="D20" s="66"/>
      <c r="E20" s="74"/>
      <c r="F20" s="4">
        <f t="shared" si="3"/>
        <v>0</v>
      </c>
      <c r="G20" s="5">
        <f t="shared" si="4"/>
        <v>0</v>
      </c>
      <c r="H20" s="2">
        <v>1750</v>
      </c>
      <c r="I20" s="62"/>
      <c r="J20" s="9">
        <f t="shared" si="5"/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39.9" customHeight="1">
      <c r="A21" s="2" t="s">
        <v>177</v>
      </c>
      <c r="B21" s="29" t="s">
        <v>78</v>
      </c>
      <c r="C21" s="20" t="s">
        <v>51</v>
      </c>
      <c r="D21" s="66"/>
      <c r="E21" s="74"/>
      <c r="F21" s="4">
        <f t="shared" si="3"/>
        <v>0</v>
      </c>
      <c r="G21" s="5">
        <f t="shared" si="4"/>
        <v>0</v>
      </c>
      <c r="H21" s="2">
        <v>1750</v>
      </c>
      <c r="I21" s="62"/>
      <c r="J21" s="9">
        <f t="shared" si="5"/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39.9" customHeight="1">
      <c r="A22" s="2" t="s">
        <v>178</v>
      </c>
      <c r="B22" s="29" t="s">
        <v>79</v>
      </c>
      <c r="C22" s="20" t="s">
        <v>51</v>
      </c>
      <c r="D22" s="66"/>
      <c r="E22" s="74"/>
      <c r="F22" s="4">
        <f t="shared" si="3"/>
        <v>0</v>
      </c>
      <c r="G22" s="5">
        <f t="shared" si="4"/>
        <v>0</v>
      </c>
      <c r="H22" s="2">
        <v>1084</v>
      </c>
      <c r="I22" s="62"/>
      <c r="J22" s="9">
        <f t="shared" si="5"/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</row>
    <row r="23" spans="1:13" ht="60.75" customHeight="1">
      <c r="A23" s="2" t="s">
        <v>179</v>
      </c>
      <c r="B23" s="29" t="s">
        <v>80</v>
      </c>
      <c r="C23" s="48" t="s">
        <v>51</v>
      </c>
      <c r="D23" s="66"/>
      <c r="E23" s="74"/>
      <c r="F23" s="4">
        <f t="shared" si="3"/>
        <v>0</v>
      </c>
      <c r="G23" s="5">
        <f t="shared" si="4"/>
        <v>0</v>
      </c>
      <c r="H23" s="2">
        <v>2667</v>
      </c>
      <c r="I23" s="62"/>
      <c r="J23" s="9">
        <f t="shared" si="5"/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</row>
    <row r="24" spans="1:13" ht="60" customHeight="1">
      <c r="A24" s="2" t="s">
        <v>180</v>
      </c>
      <c r="B24" s="29" t="s">
        <v>81</v>
      </c>
      <c r="C24" s="48" t="s">
        <v>51</v>
      </c>
      <c r="D24" s="66"/>
      <c r="E24" s="74"/>
      <c r="F24" s="4">
        <f t="shared" si="3"/>
        <v>0</v>
      </c>
      <c r="G24" s="5">
        <f t="shared" si="4"/>
        <v>0</v>
      </c>
      <c r="H24" s="2">
        <v>146</v>
      </c>
      <c r="I24" s="62"/>
      <c r="J24" s="9">
        <f t="shared" si="5"/>
        <v>0</v>
      </c>
      <c r="K24" s="8">
        <f t="shared" si="0"/>
        <v>0</v>
      </c>
      <c r="L24" s="8">
        <f t="shared" si="1"/>
        <v>0</v>
      </c>
      <c r="M24" s="8">
        <f t="shared" si="2"/>
        <v>0</v>
      </c>
    </row>
    <row r="25" spans="1:13" ht="62.25" customHeight="1">
      <c r="A25" s="2" t="s">
        <v>181</v>
      </c>
      <c r="B25" s="29" t="s">
        <v>82</v>
      </c>
      <c r="C25" s="48" t="s">
        <v>51</v>
      </c>
      <c r="D25" s="66"/>
      <c r="E25" s="74"/>
      <c r="F25" s="4">
        <f t="shared" si="3"/>
        <v>0</v>
      </c>
      <c r="G25" s="5">
        <f t="shared" si="4"/>
        <v>0</v>
      </c>
      <c r="H25" s="2">
        <v>7623</v>
      </c>
      <c r="I25" s="62"/>
      <c r="J25" s="9">
        <f t="shared" si="5"/>
        <v>0</v>
      </c>
      <c r="K25" s="8">
        <f t="shared" si="0"/>
        <v>0</v>
      </c>
      <c r="L25" s="8">
        <f t="shared" si="1"/>
        <v>0</v>
      </c>
      <c r="M25" s="8">
        <f t="shared" si="2"/>
        <v>0</v>
      </c>
    </row>
    <row r="26" spans="1:13" ht="61.5" customHeight="1">
      <c r="A26" s="2" t="s">
        <v>182</v>
      </c>
      <c r="B26" s="29" t="s">
        <v>83</v>
      </c>
      <c r="C26" s="48" t="s">
        <v>51</v>
      </c>
      <c r="D26" s="66"/>
      <c r="E26" s="74"/>
      <c r="F26" s="4">
        <f t="shared" si="3"/>
        <v>0</v>
      </c>
      <c r="G26" s="5">
        <f t="shared" si="4"/>
        <v>0</v>
      </c>
      <c r="H26" s="2">
        <v>63</v>
      </c>
      <c r="I26" s="62"/>
      <c r="J26" s="9">
        <f t="shared" si="5"/>
        <v>0</v>
      </c>
      <c r="K26" s="8">
        <f t="shared" si="0"/>
        <v>0</v>
      </c>
      <c r="L26" s="8">
        <f t="shared" si="1"/>
        <v>0</v>
      </c>
      <c r="M26" s="8">
        <f t="shared" si="2"/>
        <v>0</v>
      </c>
    </row>
    <row r="27" spans="1:13" ht="60.75" customHeight="1">
      <c r="A27" s="2" t="s">
        <v>183</v>
      </c>
      <c r="B27" s="29" t="s">
        <v>84</v>
      </c>
      <c r="C27" s="48" t="s">
        <v>51</v>
      </c>
      <c r="D27" s="66"/>
      <c r="E27" s="74"/>
      <c r="F27" s="4">
        <f t="shared" si="3"/>
        <v>0</v>
      </c>
      <c r="G27" s="5">
        <f t="shared" si="4"/>
        <v>0</v>
      </c>
      <c r="H27" s="2">
        <v>896</v>
      </c>
      <c r="I27" s="62"/>
      <c r="J27" s="9">
        <f t="shared" si="5"/>
        <v>0</v>
      </c>
      <c r="K27" s="8">
        <f t="shared" si="0"/>
        <v>0</v>
      </c>
      <c r="L27" s="8">
        <f t="shared" si="1"/>
        <v>0</v>
      </c>
      <c r="M27" s="8">
        <f t="shared" si="2"/>
        <v>0</v>
      </c>
    </row>
    <row r="28" spans="1:13" ht="61.5" customHeight="1">
      <c r="A28" s="2" t="s">
        <v>184</v>
      </c>
      <c r="B28" s="29" t="s">
        <v>85</v>
      </c>
      <c r="C28" s="48" t="s">
        <v>51</v>
      </c>
      <c r="D28" s="66"/>
      <c r="E28" s="74"/>
      <c r="F28" s="4">
        <f t="shared" si="3"/>
        <v>0</v>
      </c>
      <c r="G28" s="5">
        <f t="shared" si="4"/>
        <v>0</v>
      </c>
      <c r="H28" s="2">
        <v>105</v>
      </c>
      <c r="I28" s="62"/>
      <c r="J28" s="9">
        <f t="shared" si="5"/>
        <v>0</v>
      </c>
      <c r="K28" s="8">
        <f t="shared" si="0"/>
        <v>0</v>
      </c>
      <c r="L28" s="8">
        <f t="shared" si="1"/>
        <v>0</v>
      </c>
      <c r="M28" s="8">
        <f t="shared" si="2"/>
        <v>0</v>
      </c>
    </row>
    <row r="29" spans="1:13" ht="39.9" customHeight="1">
      <c r="A29" s="2" t="s">
        <v>185</v>
      </c>
      <c r="B29" s="29" t="s">
        <v>86</v>
      </c>
      <c r="C29" s="20" t="s">
        <v>51</v>
      </c>
      <c r="D29" s="66"/>
      <c r="E29" s="74"/>
      <c r="F29" s="4">
        <f t="shared" si="3"/>
        <v>0</v>
      </c>
      <c r="G29" s="5">
        <f t="shared" si="4"/>
        <v>0</v>
      </c>
      <c r="H29" s="2">
        <v>4</v>
      </c>
      <c r="I29" s="62"/>
      <c r="J29" s="9">
        <f t="shared" si="5"/>
        <v>0</v>
      </c>
      <c r="K29" s="8">
        <f t="shared" si="0"/>
        <v>0</v>
      </c>
      <c r="L29" s="8">
        <f t="shared" si="1"/>
        <v>0</v>
      </c>
      <c r="M29" s="8">
        <f t="shared" si="2"/>
        <v>0</v>
      </c>
    </row>
    <row r="30" spans="1:13" ht="39.9" customHeight="1">
      <c r="A30" s="2" t="s">
        <v>186</v>
      </c>
      <c r="B30" s="29" t="s">
        <v>87</v>
      </c>
      <c r="C30" s="20" t="s">
        <v>51</v>
      </c>
      <c r="D30" s="66"/>
      <c r="E30" s="74"/>
      <c r="F30" s="4">
        <f t="shared" si="3"/>
        <v>0</v>
      </c>
      <c r="G30" s="5">
        <f t="shared" si="4"/>
        <v>0</v>
      </c>
      <c r="H30" s="2">
        <v>1</v>
      </c>
      <c r="I30" s="62"/>
      <c r="J30" s="9">
        <f t="shared" si="5"/>
        <v>0</v>
      </c>
      <c r="K30" s="8">
        <f t="shared" si="0"/>
        <v>0</v>
      </c>
      <c r="L30" s="8">
        <f t="shared" si="1"/>
        <v>0</v>
      </c>
      <c r="M30" s="8">
        <f t="shared" si="2"/>
        <v>0</v>
      </c>
    </row>
    <row r="31" spans="1:13" ht="39.9" customHeight="1">
      <c r="A31" s="2" t="s">
        <v>187</v>
      </c>
      <c r="B31" s="29" t="s">
        <v>88</v>
      </c>
      <c r="C31" s="20" t="s">
        <v>51</v>
      </c>
      <c r="D31" s="66"/>
      <c r="E31" s="74"/>
      <c r="F31" s="4">
        <f t="shared" si="3"/>
        <v>0</v>
      </c>
      <c r="G31" s="5">
        <f t="shared" si="4"/>
        <v>0</v>
      </c>
      <c r="H31" s="2">
        <v>42</v>
      </c>
      <c r="I31" s="62"/>
      <c r="J31" s="9">
        <f t="shared" si="5"/>
        <v>0</v>
      </c>
      <c r="K31" s="8">
        <f t="shared" si="0"/>
        <v>0</v>
      </c>
      <c r="L31" s="8">
        <f t="shared" si="1"/>
        <v>0</v>
      </c>
      <c r="M31" s="8">
        <f t="shared" si="2"/>
        <v>0</v>
      </c>
    </row>
    <row r="32" spans="1:13" ht="39.9" customHeight="1">
      <c r="A32" s="2" t="s">
        <v>188</v>
      </c>
      <c r="B32" s="29" t="s">
        <v>89</v>
      </c>
      <c r="C32" s="20" t="s">
        <v>51</v>
      </c>
      <c r="D32" s="66"/>
      <c r="E32" s="74"/>
      <c r="F32" s="4">
        <f t="shared" si="3"/>
        <v>0</v>
      </c>
      <c r="G32" s="5">
        <f t="shared" si="4"/>
        <v>0</v>
      </c>
      <c r="H32" s="2">
        <v>55</v>
      </c>
      <c r="I32" s="62"/>
      <c r="J32" s="9">
        <f t="shared" si="5"/>
        <v>0</v>
      </c>
      <c r="K32" s="8">
        <f t="shared" si="0"/>
        <v>0</v>
      </c>
      <c r="L32" s="8">
        <f t="shared" si="1"/>
        <v>0</v>
      </c>
      <c r="M32" s="8">
        <f t="shared" si="2"/>
        <v>0</v>
      </c>
    </row>
    <row r="33" spans="1:13" ht="39.9" customHeight="1">
      <c r="A33" s="2" t="s">
        <v>189</v>
      </c>
      <c r="B33" s="29" t="s">
        <v>90</v>
      </c>
      <c r="C33" s="20" t="s">
        <v>51</v>
      </c>
      <c r="D33" s="66"/>
      <c r="E33" s="74"/>
      <c r="F33" s="4">
        <f t="shared" si="3"/>
        <v>0</v>
      </c>
      <c r="G33" s="5">
        <f t="shared" si="4"/>
        <v>0</v>
      </c>
      <c r="H33" s="2">
        <v>75</v>
      </c>
      <c r="I33" s="62"/>
      <c r="J33" s="9">
        <f t="shared" si="5"/>
        <v>0</v>
      </c>
      <c r="K33" s="8">
        <f t="shared" si="0"/>
        <v>0</v>
      </c>
      <c r="L33" s="8">
        <f t="shared" si="1"/>
        <v>0</v>
      </c>
      <c r="M33" s="8">
        <f t="shared" si="2"/>
        <v>0</v>
      </c>
    </row>
    <row r="34" spans="1:13" ht="39.9" customHeight="1">
      <c r="A34" s="2" t="s">
        <v>190</v>
      </c>
      <c r="B34" s="29" t="s">
        <v>91</v>
      </c>
      <c r="C34" s="20" t="s">
        <v>51</v>
      </c>
      <c r="D34" s="66"/>
      <c r="E34" s="74"/>
      <c r="F34" s="4">
        <f t="shared" si="3"/>
        <v>0</v>
      </c>
      <c r="G34" s="5">
        <f t="shared" si="4"/>
        <v>0</v>
      </c>
      <c r="H34" s="2">
        <v>28</v>
      </c>
      <c r="I34" s="62"/>
      <c r="J34" s="9">
        <f t="shared" si="5"/>
        <v>0</v>
      </c>
      <c r="K34" s="8">
        <f t="shared" si="0"/>
        <v>0</v>
      </c>
      <c r="L34" s="8">
        <f t="shared" si="1"/>
        <v>0</v>
      </c>
      <c r="M34" s="8">
        <f t="shared" si="2"/>
        <v>0</v>
      </c>
    </row>
    <row r="35" spans="1:13" ht="39.9" customHeight="1">
      <c r="A35" s="2" t="s">
        <v>191</v>
      </c>
      <c r="B35" s="29" t="s">
        <v>92</v>
      </c>
      <c r="C35" s="20" t="s">
        <v>51</v>
      </c>
      <c r="D35" s="66"/>
      <c r="E35" s="74"/>
      <c r="F35" s="4">
        <f t="shared" si="3"/>
        <v>0</v>
      </c>
      <c r="G35" s="5">
        <f t="shared" si="4"/>
        <v>0</v>
      </c>
      <c r="H35" s="2">
        <v>84</v>
      </c>
      <c r="I35" s="62"/>
      <c r="J35" s="9">
        <f t="shared" si="5"/>
        <v>0</v>
      </c>
      <c r="K35" s="8">
        <f t="shared" si="0"/>
        <v>0</v>
      </c>
      <c r="L35" s="8">
        <f t="shared" si="1"/>
        <v>0</v>
      </c>
      <c r="M35" s="8">
        <f t="shared" si="2"/>
        <v>0</v>
      </c>
    </row>
    <row r="36" spans="1:13" ht="39.9" customHeight="1">
      <c r="A36" s="2" t="s">
        <v>192</v>
      </c>
      <c r="B36" s="29" t="s">
        <v>93</v>
      </c>
      <c r="C36" s="20" t="s">
        <v>51</v>
      </c>
      <c r="D36" s="66"/>
      <c r="E36" s="74"/>
      <c r="F36" s="4">
        <f t="shared" si="3"/>
        <v>0</v>
      </c>
      <c r="G36" s="5">
        <f t="shared" si="4"/>
        <v>0</v>
      </c>
      <c r="H36" s="2">
        <v>6209</v>
      </c>
      <c r="I36" s="62"/>
      <c r="J36" s="9">
        <f t="shared" si="5"/>
        <v>0</v>
      </c>
      <c r="K36" s="8">
        <f t="shared" si="0"/>
        <v>0</v>
      </c>
      <c r="L36" s="8">
        <f t="shared" si="1"/>
        <v>0</v>
      </c>
      <c r="M36" s="8">
        <f t="shared" si="2"/>
        <v>0</v>
      </c>
    </row>
    <row r="37" spans="1:13" ht="39.9" customHeight="1">
      <c r="A37" s="2" t="s">
        <v>193</v>
      </c>
      <c r="B37" s="29" t="s">
        <v>94</v>
      </c>
      <c r="C37" s="20" t="s">
        <v>51</v>
      </c>
      <c r="D37" s="66"/>
      <c r="E37" s="74"/>
      <c r="F37" s="4">
        <f t="shared" si="3"/>
        <v>0</v>
      </c>
      <c r="G37" s="5">
        <f t="shared" si="4"/>
        <v>0</v>
      </c>
      <c r="H37" s="2">
        <v>688</v>
      </c>
      <c r="I37" s="62"/>
      <c r="J37" s="9">
        <f t="shared" si="5"/>
        <v>0</v>
      </c>
      <c r="K37" s="8">
        <f t="shared" si="0"/>
        <v>0</v>
      </c>
      <c r="L37" s="8">
        <f t="shared" si="1"/>
        <v>0</v>
      </c>
      <c r="M37" s="8">
        <f t="shared" si="2"/>
        <v>0</v>
      </c>
    </row>
    <row r="38" spans="1:13" ht="39.9" customHeight="1">
      <c r="A38" s="2" t="s">
        <v>194</v>
      </c>
      <c r="B38" s="29" t="s">
        <v>95</v>
      </c>
      <c r="C38" s="20" t="s">
        <v>51</v>
      </c>
      <c r="D38" s="66"/>
      <c r="E38" s="74"/>
      <c r="F38" s="4">
        <f t="shared" si="3"/>
        <v>0</v>
      </c>
      <c r="G38" s="5">
        <f t="shared" si="4"/>
        <v>0</v>
      </c>
      <c r="H38" s="2">
        <v>1152</v>
      </c>
      <c r="I38" s="62"/>
      <c r="J38" s="9">
        <f t="shared" si="5"/>
        <v>0</v>
      </c>
      <c r="K38" s="8">
        <f t="shared" si="0"/>
        <v>0</v>
      </c>
      <c r="L38" s="8">
        <f t="shared" si="1"/>
        <v>0</v>
      </c>
      <c r="M38" s="8">
        <f t="shared" si="2"/>
        <v>0</v>
      </c>
    </row>
    <row r="39" spans="1:13" ht="39.9" customHeight="1">
      <c r="A39" s="2" t="s">
        <v>195</v>
      </c>
      <c r="B39" s="29" t="s">
        <v>152</v>
      </c>
      <c r="C39" s="20" t="s">
        <v>51</v>
      </c>
      <c r="D39" s="66"/>
      <c r="E39" s="74"/>
      <c r="F39" s="4">
        <f t="shared" si="3"/>
        <v>0</v>
      </c>
      <c r="G39" s="5">
        <f t="shared" si="4"/>
        <v>0</v>
      </c>
      <c r="H39" s="2">
        <v>521</v>
      </c>
      <c r="I39" s="62"/>
      <c r="J39" s="9">
        <f t="shared" si="5"/>
        <v>0</v>
      </c>
      <c r="K39" s="8">
        <f t="shared" si="0"/>
        <v>0</v>
      </c>
      <c r="L39" s="8">
        <f t="shared" si="1"/>
        <v>0</v>
      </c>
      <c r="M39" s="8">
        <f t="shared" si="2"/>
        <v>0</v>
      </c>
    </row>
    <row r="40" spans="1:13" ht="39.9" customHeight="1">
      <c r="A40" s="2" t="s">
        <v>196</v>
      </c>
      <c r="B40" s="29" t="s">
        <v>150</v>
      </c>
      <c r="C40" s="20" t="s">
        <v>51</v>
      </c>
      <c r="D40" s="66"/>
      <c r="E40" s="74"/>
      <c r="F40" s="4">
        <f t="shared" si="3"/>
        <v>0</v>
      </c>
      <c r="G40" s="5">
        <f t="shared" si="4"/>
        <v>0</v>
      </c>
      <c r="H40" s="2">
        <v>1784</v>
      </c>
      <c r="I40" s="62"/>
      <c r="J40" s="9">
        <f t="shared" si="5"/>
        <v>0</v>
      </c>
      <c r="K40" s="8">
        <f t="shared" si="0"/>
        <v>0</v>
      </c>
      <c r="L40" s="8">
        <f t="shared" si="1"/>
        <v>0</v>
      </c>
      <c r="M40" s="8">
        <f t="shared" si="2"/>
        <v>0</v>
      </c>
    </row>
    <row r="41" spans="1:13" ht="39.9" customHeight="1">
      <c r="A41" s="2" t="s">
        <v>197</v>
      </c>
      <c r="B41" s="29" t="s">
        <v>151</v>
      </c>
      <c r="C41" s="20" t="s">
        <v>51</v>
      </c>
      <c r="D41" s="66"/>
      <c r="E41" s="74"/>
      <c r="F41" s="4">
        <f t="shared" si="3"/>
        <v>0</v>
      </c>
      <c r="G41" s="5">
        <f t="shared" si="4"/>
        <v>0</v>
      </c>
      <c r="H41" s="2">
        <v>1284</v>
      </c>
      <c r="I41" s="62"/>
      <c r="J41" s="9">
        <f t="shared" si="5"/>
        <v>0</v>
      </c>
      <c r="K41" s="8">
        <f aca="true" t="shared" si="6" ref="K41:K77">D41*H41</f>
        <v>0</v>
      </c>
      <c r="L41" s="8">
        <f aca="true" t="shared" si="7" ref="L41:L77">F41*H41</f>
        <v>0</v>
      </c>
      <c r="M41" s="8">
        <f aca="true" t="shared" si="8" ref="M41:M77">G41*H41</f>
        <v>0</v>
      </c>
    </row>
    <row r="42" spans="1:13" ht="39.9" customHeight="1">
      <c r="A42" s="2" t="s">
        <v>198</v>
      </c>
      <c r="B42" s="29" t="s">
        <v>96</v>
      </c>
      <c r="C42" s="25" t="s">
        <v>51</v>
      </c>
      <c r="D42" s="66"/>
      <c r="E42" s="74"/>
      <c r="F42" s="4">
        <f t="shared" si="3"/>
        <v>0</v>
      </c>
      <c r="G42" s="5">
        <f t="shared" si="4"/>
        <v>0</v>
      </c>
      <c r="H42" s="2">
        <v>63</v>
      </c>
      <c r="I42" s="62"/>
      <c r="J42" s="9">
        <f t="shared" si="5"/>
        <v>0</v>
      </c>
      <c r="K42" s="8">
        <f t="shared" si="6"/>
        <v>0</v>
      </c>
      <c r="L42" s="8">
        <f t="shared" si="7"/>
        <v>0</v>
      </c>
      <c r="M42" s="8">
        <f t="shared" si="8"/>
        <v>0</v>
      </c>
    </row>
    <row r="43" spans="1:13" ht="39.9" customHeight="1">
      <c r="A43" s="2" t="s">
        <v>199</v>
      </c>
      <c r="B43" s="29" t="s">
        <v>97</v>
      </c>
      <c r="C43" s="20" t="s">
        <v>51</v>
      </c>
      <c r="D43" s="66"/>
      <c r="E43" s="74"/>
      <c r="F43" s="4">
        <f t="shared" si="3"/>
        <v>0</v>
      </c>
      <c r="G43" s="5">
        <f t="shared" si="4"/>
        <v>0</v>
      </c>
      <c r="H43" s="2">
        <v>938</v>
      </c>
      <c r="I43" s="62"/>
      <c r="J43" s="9">
        <f t="shared" si="5"/>
        <v>0</v>
      </c>
      <c r="K43" s="8">
        <f t="shared" si="6"/>
        <v>0</v>
      </c>
      <c r="L43" s="8">
        <f t="shared" si="7"/>
        <v>0</v>
      </c>
      <c r="M43" s="8">
        <f t="shared" si="8"/>
        <v>0</v>
      </c>
    </row>
    <row r="44" spans="1:13" ht="39.9" customHeight="1">
      <c r="A44" s="2" t="s">
        <v>200</v>
      </c>
      <c r="B44" s="29" t="s">
        <v>98</v>
      </c>
      <c r="C44" s="20" t="s">
        <v>51</v>
      </c>
      <c r="D44" s="66"/>
      <c r="E44" s="74"/>
      <c r="F44" s="4">
        <f t="shared" si="3"/>
        <v>0</v>
      </c>
      <c r="G44" s="5">
        <f t="shared" si="4"/>
        <v>0</v>
      </c>
      <c r="H44" s="2">
        <v>84</v>
      </c>
      <c r="I44" s="62"/>
      <c r="J44" s="9">
        <f t="shared" si="5"/>
        <v>0</v>
      </c>
      <c r="K44" s="8">
        <f t="shared" si="6"/>
        <v>0</v>
      </c>
      <c r="L44" s="8">
        <f t="shared" si="7"/>
        <v>0</v>
      </c>
      <c r="M44" s="8">
        <f t="shared" si="8"/>
        <v>0</v>
      </c>
    </row>
    <row r="45" spans="1:13" ht="39.9" customHeight="1">
      <c r="A45" s="2" t="s">
        <v>201</v>
      </c>
      <c r="B45" s="29" t="s">
        <v>99</v>
      </c>
      <c r="C45" s="20" t="s">
        <v>51</v>
      </c>
      <c r="D45" s="66"/>
      <c r="E45" s="74"/>
      <c r="F45" s="4">
        <f t="shared" si="3"/>
        <v>0</v>
      </c>
      <c r="G45" s="5">
        <f t="shared" si="4"/>
        <v>0</v>
      </c>
      <c r="H45" s="2">
        <v>37</v>
      </c>
      <c r="I45" s="62"/>
      <c r="J45" s="9">
        <f t="shared" si="5"/>
        <v>0</v>
      </c>
      <c r="K45" s="8">
        <f t="shared" si="6"/>
        <v>0</v>
      </c>
      <c r="L45" s="8">
        <f t="shared" si="7"/>
        <v>0</v>
      </c>
      <c r="M45" s="8">
        <f t="shared" si="8"/>
        <v>0</v>
      </c>
    </row>
    <row r="46" spans="1:13" ht="39.9" customHeight="1">
      <c r="A46" s="2" t="s">
        <v>202</v>
      </c>
      <c r="B46" s="29" t="s">
        <v>100</v>
      </c>
      <c r="C46" s="20" t="s">
        <v>51</v>
      </c>
      <c r="D46" s="66"/>
      <c r="E46" s="74"/>
      <c r="F46" s="4">
        <f t="shared" si="3"/>
        <v>0</v>
      </c>
      <c r="G46" s="5">
        <f t="shared" si="4"/>
        <v>0</v>
      </c>
      <c r="H46" s="2">
        <v>34</v>
      </c>
      <c r="I46" s="62"/>
      <c r="J46" s="9">
        <f t="shared" si="5"/>
        <v>0</v>
      </c>
      <c r="K46" s="8">
        <f t="shared" si="6"/>
        <v>0</v>
      </c>
      <c r="L46" s="8">
        <f t="shared" si="7"/>
        <v>0</v>
      </c>
      <c r="M46" s="8">
        <f t="shared" si="8"/>
        <v>0</v>
      </c>
    </row>
    <row r="47" spans="1:13" ht="39.9" customHeight="1">
      <c r="A47" s="2" t="s">
        <v>203</v>
      </c>
      <c r="B47" s="29" t="s">
        <v>101</v>
      </c>
      <c r="C47" s="20" t="s">
        <v>51</v>
      </c>
      <c r="D47" s="66"/>
      <c r="E47" s="74"/>
      <c r="F47" s="4">
        <f t="shared" si="3"/>
        <v>0</v>
      </c>
      <c r="G47" s="5">
        <f t="shared" si="4"/>
        <v>0</v>
      </c>
      <c r="H47" s="2">
        <v>6771</v>
      </c>
      <c r="I47" s="62"/>
      <c r="J47" s="9">
        <f t="shared" si="5"/>
        <v>0</v>
      </c>
      <c r="K47" s="8">
        <f t="shared" si="6"/>
        <v>0</v>
      </c>
      <c r="L47" s="8">
        <f t="shared" si="7"/>
        <v>0</v>
      </c>
      <c r="M47" s="8">
        <f t="shared" si="8"/>
        <v>0</v>
      </c>
    </row>
    <row r="48" spans="1:13" ht="42.75" customHeight="1">
      <c r="A48" s="2" t="s">
        <v>204</v>
      </c>
      <c r="B48" s="29" t="s">
        <v>154</v>
      </c>
      <c r="C48" s="20" t="s">
        <v>51</v>
      </c>
      <c r="D48" s="66"/>
      <c r="E48" s="74"/>
      <c r="F48" s="4">
        <f t="shared" si="3"/>
        <v>0</v>
      </c>
      <c r="G48" s="5">
        <f t="shared" si="4"/>
        <v>0</v>
      </c>
      <c r="H48" s="2">
        <v>670</v>
      </c>
      <c r="I48" s="62"/>
      <c r="J48" s="9">
        <f t="shared" si="5"/>
        <v>0</v>
      </c>
      <c r="K48" s="8">
        <f t="shared" si="6"/>
        <v>0</v>
      </c>
      <c r="L48" s="8">
        <f t="shared" si="7"/>
        <v>0</v>
      </c>
      <c r="M48" s="8">
        <f t="shared" si="8"/>
        <v>0</v>
      </c>
    </row>
    <row r="49" spans="1:13" ht="39.9" customHeight="1">
      <c r="A49" s="2" t="s">
        <v>205</v>
      </c>
      <c r="B49" s="29" t="s">
        <v>102</v>
      </c>
      <c r="C49" s="20" t="s">
        <v>51</v>
      </c>
      <c r="D49" s="66"/>
      <c r="E49" s="74"/>
      <c r="F49" s="4">
        <f t="shared" si="3"/>
        <v>0</v>
      </c>
      <c r="G49" s="5">
        <f t="shared" si="4"/>
        <v>0</v>
      </c>
      <c r="H49" s="2">
        <v>3605</v>
      </c>
      <c r="I49" s="62"/>
      <c r="J49" s="9">
        <f t="shared" si="5"/>
        <v>0</v>
      </c>
      <c r="K49" s="8">
        <f t="shared" si="6"/>
        <v>0</v>
      </c>
      <c r="L49" s="8">
        <f t="shared" si="7"/>
        <v>0</v>
      </c>
      <c r="M49" s="8">
        <f t="shared" si="8"/>
        <v>0</v>
      </c>
    </row>
    <row r="50" spans="1:13" ht="39.9" customHeight="1">
      <c r="A50" s="2" t="s">
        <v>206</v>
      </c>
      <c r="B50" s="29" t="s">
        <v>103</v>
      </c>
      <c r="C50" s="20" t="s">
        <v>51</v>
      </c>
      <c r="D50" s="66"/>
      <c r="E50" s="74"/>
      <c r="F50" s="4">
        <f t="shared" si="3"/>
        <v>0</v>
      </c>
      <c r="G50" s="5">
        <f t="shared" si="4"/>
        <v>0</v>
      </c>
      <c r="H50" s="2">
        <v>102</v>
      </c>
      <c r="I50" s="62"/>
      <c r="J50" s="9">
        <f t="shared" si="5"/>
        <v>0</v>
      </c>
      <c r="K50" s="8">
        <f t="shared" si="6"/>
        <v>0</v>
      </c>
      <c r="L50" s="8">
        <f t="shared" si="7"/>
        <v>0</v>
      </c>
      <c r="M50" s="8">
        <f t="shared" si="8"/>
        <v>0</v>
      </c>
    </row>
    <row r="51" spans="1:13" ht="39.9" customHeight="1">
      <c r="A51" s="2" t="s">
        <v>207</v>
      </c>
      <c r="B51" s="29" t="s">
        <v>104</v>
      </c>
      <c r="C51" s="20" t="s">
        <v>51</v>
      </c>
      <c r="D51" s="66"/>
      <c r="E51" s="74"/>
      <c r="F51" s="4">
        <f t="shared" si="3"/>
        <v>0</v>
      </c>
      <c r="G51" s="5">
        <f t="shared" si="4"/>
        <v>0</v>
      </c>
      <c r="H51" s="2">
        <v>352</v>
      </c>
      <c r="I51" s="62"/>
      <c r="J51" s="9">
        <f t="shared" si="5"/>
        <v>0</v>
      </c>
      <c r="K51" s="8">
        <f t="shared" si="6"/>
        <v>0</v>
      </c>
      <c r="L51" s="8">
        <f t="shared" si="7"/>
        <v>0</v>
      </c>
      <c r="M51" s="8">
        <f t="shared" si="8"/>
        <v>0</v>
      </c>
    </row>
    <row r="52" spans="1:13" ht="39.9" customHeight="1">
      <c r="A52" s="2" t="s">
        <v>208</v>
      </c>
      <c r="B52" s="29" t="s">
        <v>105</v>
      </c>
      <c r="C52" s="20" t="s">
        <v>51</v>
      </c>
      <c r="D52" s="66"/>
      <c r="E52" s="74"/>
      <c r="F52" s="4">
        <f t="shared" si="3"/>
        <v>0</v>
      </c>
      <c r="G52" s="5">
        <f t="shared" si="4"/>
        <v>0</v>
      </c>
      <c r="H52" s="2">
        <v>128</v>
      </c>
      <c r="I52" s="62"/>
      <c r="J52" s="9">
        <f t="shared" si="5"/>
        <v>0</v>
      </c>
      <c r="K52" s="8">
        <f t="shared" si="6"/>
        <v>0</v>
      </c>
      <c r="L52" s="8">
        <f t="shared" si="7"/>
        <v>0</v>
      </c>
      <c r="M52" s="8">
        <f t="shared" si="8"/>
        <v>0</v>
      </c>
    </row>
    <row r="53" spans="1:13" ht="39.9" customHeight="1">
      <c r="A53" s="2" t="s">
        <v>209</v>
      </c>
      <c r="B53" s="29" t="s">
        <v>106</v>
      </c>
      <c r="C53" s="20" t="s">
        <v>51</v>
      </c>
      <c r="D53" s="66"/>
      <c r="E53" s="74"/>
      <c r="F53" s="4">
        <f t="shared" si="3"/>
        <v>0</v>
      </c>
      <c r="G53" s="5">
        <f t="shared" si="4"/>
        <v>0</v>
      </c>
      <c r="H53" s="2">
        <v>142</v>
      </c>
      <c r="I53" s="62"/>
      <c r="J53" s="9">
        <f t="shared" si="5"/>
        <v>0</v>
      </c>
      <c r="K53" s="8">
        <f t="shared" si="6"/>
        <v>0</v>
      </c>
      <c r="L53" s="8">
        <f t="shared" si="7"/>
        <v>0</v>
      </c>
      <c r="M53" s="8">
        <f t="shared" si="8"/>
        <v>0</v>
      </c>
    </row>
    <row r="54" spans="1:13" ht="39.9" customHeight="1">
      <c r="A54" s="2" t="s">
        <v>210</v>
      </c>
      <c r="B54" s="29" t="s">
        <v>107</v>
      </c>
      <c r="C54" s="20" t="s">
        <v>51</v>
      </c>
      <c r="D54" s="66"/>
      <c r="E54" s="74"/>
      <c r="F54" s="4">
        <f t="shared" si="3"/>
        <v>0</v>
      </c>
      <c r="G54" s="5">
        <f t="shared" si="4"/>
        <v>0</v>
      </c>
      <c r="H54" s="2">
        <v>21</v>
      </c>
      <c r="I54" s="62"/>
      <c r="J54" s="9">
        <f t="shared" si="5"/>
        <v>0</v>
      </c>
      <c r="K54" s="8">
        <f t="shared" si="6"/>
        <v>0</v>
      </c>
      <c r="L54" s="8">
        <f t="shared" si="7"/>
        <v>0</v>
      </c>
      <c r="M54" s="8">
        <f t="shared" si="8"/>
        <v>0</v>
      </c>
    </row>
    <row r="55" spans="1:13" ht="39.9" customHeight="1">
      <c r="A55" s="2" t="s">
        <v>211</v>
      </c>
      <c r="B55" s="29" t="s">
        <v>108</v>
      </c>
      <c r="C55" s="20" t="s">
        <v>51</v>
      </c>
      <c r="D55" s="66"/>
      <c r="E55" s="74"/>
      <c r="F55" s="4">
        <f t="shared" si="3"/>
        <v>0</v>
      </c>
      <c r="G55" s="5">
        <f t="shared" si="4"/>
        <v>0</v>
      </c>
      <c r="H55" s="2">
        <v>4</v>
      </c>
      <c r="I55" s="62"/>
      <c r="J55" s="9">
        <f t="shared" si="5"/>
        <v>0</v>
      </c>
      <c r="K55" s="8">
        <f t="shared" si="6"/>
        <v>0</v>
      </c>
      <c r="L55" s="8">
        <f t="shared" si="7"/>
        <v>0</v>
      </c>
      <c r="M55" s="8">
        <f t="shared" si="8"/>
        <v>0</v>
      </c>
    </row>
    <row r="56" spans="1:13" ht="39.9" customHeight="1">
      <c r="A56" s="2" t="s">
        <v>212</v>
      </c>
      <c r="B56" s="29" t="s">
        <v>109</v>
      </c>
      <c r="C56" s="20" t="s">
        <v>51</v>
      </c>
      <c r="D56" s="66"/>
      <c r="E56" s="74"/>
      <c r="F56" s="4">
        <f t="shared" si="3"/>
        <v>0</v>
      </c>
      <c r="G56" s="5">
        <f t="shared" si="4"/>
        <v>0</v>
      </c>
      <c r="H56" s="2">
        <v>8</v>
      </c>
      <c r="I56" s="62"/>
      <c r="J56" s="9">
        <f t="shared" si="5"/>
        <v>0</v>
      </c>
      <c r="K56" s="8">
        <f t="shared" si="6"/>
        <v>0</v>
      </c>
      <c r="L56" s="8">
        <f t="shared" si="7"/>
        <v>0</v>
      </c>
      <c r="M56" s="8">
        <f t="shared" si="8"/>
        <v>0</v>
      </c>
    </row>
    <row r="57" spans="1:13" ht="39.9" customHeight="1">
      <c r="A57" s="2" t="s">
        <v>213</v>
      </c>
      <c r="B57" s="29" t="s">
        <v>110</v>
      </c>
      <c r="C57" s="20" t="s">
        <v>51</v>
      </c>
      <c r="D57" s="66"/>
      <c r="E57" s="74"/>
      <c r="F57" s="4">
        <f t="shared" si="3"/>
        <v>0</v>
      </c>
      <c r="G57" s="5">
        <f t="shared" si="4"/>
        <v>0</v>
      </c>
      <c r="H57" s="2">
        <v>2039</v>
      </c>
      <c r="I57" s="62"/>
      <c r="J57" s="9">
        <f t="shared" si="5"/>
        <v>0</v>
      </c>
      <c r="K57" s="8">
        <f t="shared" si="6"/>
        <v>0</v>
      </c>
      <c r="L57" s="8">
        <f t="shared" si="7"/>
        <v>0</v>
      </c>
      <c r="M57" s="8">
        <f t="shared" si="8"/>
        <v>0</v>
      </c>
    </row>
    <row r="58" spans="1:13" ht="39.9" customHeight="1">
      <c r="A58" s="2" t="s">
        <v>214</v>
      </c>
      <c r="B58" s="29" t="s">
        <v>259</v>
      </c>
      <c r="C58" s="20" t="s">
        <v>51</v>
      </c>
      <c r="D58" s="66"/>
      <c r="E58" s="74"/>
      <c r="F58" s="4">
        <f t="shared" si="3"/>
        <v>0</v>
      </c>
      <c r="G58" s="5">
        <f t="shared" si="4"/>
        <v>0</v>
      </c>
      <c r="H58" s="2">
        <v>21</v>
      </c>
      <c r="I58" s="62"/>
      <c r="J58" s="9">
        <f t="shared" si="5"/>
        <v>0</v>
      </c>
      <c r="K58" s="8">
        <f t="shared" si="6"/>
        <v>0</v>
      </c>
      <c r="L58" s="8">
        <f t="shared" si="7"/>
        <v>0</v>
      </c>
      <c r="M58" s="8">
        <f t="shared" si="8"/>
        <v>0</v>
      </c>
    </row>
    <row r="59" spans="1:13" ht="39.9" customHeight="1">
      <c r="A59" s="2" t="s">
        <v>215</v>
      </c>
      <c r="B59" s="29" t="s">
        <v>111</v>
      </c>
      <c r="C59" s="20" t="s">
        <v>51</v>
      </c>
      <c r="D59" s="66"/>
      <c r="E59" s="74"/>
      <c r="F59" s="4">
        <f t="shared" si="3"/>
        <v>0</v>
      </c>
      <c r="G59" s="5">
        <f t="shared" si="4"/>
        <v>0</v>
      </c>
      <c r="H59" s="2">
        <v>167</v>
      </c>
      <c r="I59" s="62"/>
      <c r="J59" s="9">
        <f t="shared" si="5"/>
        <v>0</v>
      </c>
      <c r="K59" s="8">
        <f t="shared" si="6"/>
        <v>0</v>
      </c>
      <c r="L59" s="8">
        <f t="shared" si="7"/>
        <v>0</v>
      </c>
      <c r="M59" s="8">
        <f t="shared" si="8"/>
        <v>0</v>
      </c>
    </row>
    <row r="60" spans="1:13" ht="39.9" customHeight="1">
      <c r="A60" s="2" t="s">
        <v>216</v>
      </c>
      <c r="B60" s="29" t="s">
        <v>112</v>
      </c>
      <c r="C60" s="20" t="s">
        <v>51</v>
      </c>
      <c r="D60" s="66"/>
      <c r="E60" s="74"/>
      <c r="F60" s="4">
        <f t="shared" si="3"/>
        <v>0</v>
      </c>
      <c r="G60" s="5">
        <f t="shared" si="4"/>
        <v>0</v>
      </c>
      <c r="H60" s="2">
        <v>5</v>
      </c>
      <c r="I60" s="62"/>
      <c r="J60" s="9">
        <f t="shared" si="5"/>
        <v>0</v>
      </c>
      <c r="K60" s="8">
        <f t="shared" si="6"/>
        <v>0</v>
      </c>
      <c r="L60" s="8">
        <f t="shared" si="7"/>
        <v>0</v>
      </c>
      <c r="M60" s="8">
        <f t="shared" si="8"/>
        <v>0</v>
      </c>
    </row>
    <row r="61" spans="1:13" ht="39.9" customHeight="1">
      <c r="A61" s="2" t="s">
        <v>217</v>
      </c>
      <c r="B61" s="29" t="s">
        <v>113</v>
      </c>
      <c r="C61" s="20" t="s">
        <v>51</v>
      </c>
      <c r="D61" s="66"/>
      <c r="E61" s="74"/>
      <c r="F61" s="4">
        <f t="shared" si="3"/>
        <v>0</v>
      </c>
      <c r="G61" s="5">
        <f t="shared" si="4"/>
        <v>0</v>
      </c>
      <c r="H61" s="2">
        <v>26</v>
      </c>
      <c r="I61" s="62"/>
      <c r="J61" s="9">
        <f t="shared" si="5"/>
        <v>0</v>
      </c>
      <c r="K61" s="8">
        <f t="shared" si="6"/>
        <v>0</v>
      </c>
      <c r="L61" s="8">
        <f t="shared" si="7"/>
        <v>0</v>
      </c>
      <c r="M61" s="8">
        <f t="shared" si="8"/>
        <v>0</v>
      </c>
    </row>
    <row r="62" spans="1:13" ht="39.9" customHeight="1">
      <c r="A62" s="2" t="s">
        <v>218</v>
      </c>
      <c r="B62" s="29" t="s">
        <v>114</v>
      </c>
      <c r="C62" s="25" t="s">
        <v>51</v>
      </c>
      <c r="D62" s="66"/>
      <c r="E62" s="74"/>
      <c r="F62" s="4">
        <f t="shared" si="3"/>
        <v>0</v>
      </c>
      <c r="G62" s="5">
        <f t="shared" si="4"/>
        <v>0</v>
      </c>
      <c r="H62" s="2">
        <v>25</v>
      </c>
      <c r="I62" s="62"/>
      <c r="J62" s="9">
        <f t="shared" si="5"/>
        <v>0</v>
      </c>
      <c r="K62" s="8">
        <f t="shared" si="6"/>
        <v>0</v>
      </c>
      <c r="L62" s="8">
        <f t="shared" si="7"/>
        <v>0</v>
      </c>
      <c r="M62" s="8">
        <f t="shared" si="8"/>
        <v>0</v>
      </c>
    </row>
    <row r="63" spans="1:13" ht="39.9" customHeight="1">
      <c r="A63" s="2" t="s">
        <v>219</v>
      </c>
      <c r="B63" s="29" t="s">
        <v>115</v>
      </c>
      <c r="C63" s="20" t="s">
        <v>51</v>
      </c>
      <c r="D63" s="66"/>
      <c r="E63" s="74"/>
      <c r="F63" s="4">
        <f t="shared" si="3"/>
        <v>0</v>
      </c>
      <c r="G63" s="5">
        <f t="shared" si="4"/>
        <v>0</v>
      </c>
      <c r="H63" s="2">
        <v>32</v>
      </c>
      <c r="I63" s="62"/>
      <c r="J63" s="9">
        <f t="shared" si="5"/>
        <v>0</v>
      </c>
      <c r="K63" s="8">
        <f t="shared" si="6"/>
        <v>0</v>
      </c>
      <c r="L63" s="8">
        <f t="shared" si="7"/>
        <v>0</v>
      </c>
      <c r="M63" s="8">
        <f t="shared" si="8"/>
        <v>0</v>
      </c>
    </row>
    <row r="64" spans="1:13" ht="39.9" customHeight="1">
      <c r="A64" s="2" t="s">
        <v>220</v>
      </c>
      <c r="B64" s="29" t="s">
        <v>116</v>
      </c>
      <c r="C64" s="20" t="s">
        <v>51</v>
      </c>
      <c r="D64" s="66"/>
      <c r="E64" s="74"/>
      <c r="F64" s="4">
        <f t="shared" si="3"/>
        <v>0</v>
      </c>
      <c r="G64" s="5">
        <f t="shared" si="4"/>
        <v>0</v>
      </c>
      <c r="H64" s="2">
        <v>24</v>
      </c>
      <c r="I64" s="62"/>
      <c r="J64" s="9">
        <f t="shared" si="5"/>
        <v>0</v>
      </c>
      <c r="K64" s="8">
        <f t="shared" si="6"/>
        <v>0</v>
      </c>
      <c r="L64" s="8">
        <f t="shared" si="7"/>
        <v>0</v>
      </c>
      <c r="M64" s="8">
        <f t="shared" si="8"/>
        <v>0</v>
      </c>
    </row>
    <row r="65" spans="1:13" ht="39.9" customHeight="1">
      <c r="A65" s="2" t="s">
        <v>221</v>
      </c>
      <c r="B65" s="29" t="s">
        <v>117</v>
      </c>
      <c r="C65" s="20" t="s">
        <v>51</v>
      </c>
      <c r="D65" s="66"/>
      <c r="E65" s="74"/>
      <c r="F65" s="4">
        <f t="shared" si="3"/>
        <v>0</v>
      </c>
      <c r="G65" s="5">
        <f t="shared" si="4"/>
        <v>0</v>
      </c>
      <c r="H65" s="49">
        <v>19</v>
      </c>
      <c r="I65" s="61"/>
      <c r="J65" s="9">
        <f t="shared" si="5"/>
        <v>0</v>
      </c>
      <c r="K65" s="8">
        <f t="shared" si="6"/>
        <v>0</v>
      </c>
      <c r="L65" s="8">
        <f t="shared" si="7"/>
        <v>0</v>
      </c>
      <c r="M65" s="8">
        <f t="shared" si="8"/>
        <v>0</v>
      </c>
    </row>
    <row r="66" spans="1:13" ht="39.9" customHeight="1">
      <c r="A66" s="2" t="s">
        <v>222</v>
      </c>
      <c r="B66" s="29" t="s">
        <v>118</v>
      </c>
      <c r="C66" s="20" t="s">
        <v>51</v>
      </c>
      <c r="D66" s="66"/>
      <c r="E66" s="74"/>
      <c r="F66" s="4">
        <f t="shared" si="3"/>
        <v>0</v>
      </c>
      <c r="G66" s="5">
        <f t="shared" si="4"/>
        <v>0</v>
      </c>
      <c r="H66" s="49">
        <v>13</v>
      </c>
      <c r="I66" s="61"/>
      <c r="J66" s="9">
        <f t="shared" si="5"/>
        <v>0</v>
      </c>
      <c r="K66" s="8">
        <f t="shared" si="6"/>
        <v>0</v>
      </c>
      <c r="L66" s="8">
        <f t="shared" si="7"/>
        <v>0</v>
      </c>
      <c r="M66" s="8">
        <f t="shared" si="8"/>
        <v>0</v>
      </c>
    </row>
    <row r="67" spans="1:13" ht="39.9" customHeight="1">
      <c r="A67" s="2" t="s">
        <v>223</v>
      </c>
      <c r="B67" s="29" t="s">
        <v>119</v>
      </c>
      <c r="C67" s="20" t="s">
        <v>51</v>
      </c>
      <c r="D67" s="66"/>
      <c r="E67" s="74"/>
      <c r="F67" s="4">
        <f t="shared" si="3"/>
        <v>0</v>
      </c>
      <c r="G67" s="5">
        <f t="shared" si="4"/>
        <v>0</v>
      </c>
      <c r="H67" s="2">
        <v>15</v>
      </c>
      <c r="I67" s="62"/>
      <c r="J67" s="9">
        <f t="shared" si="5"/>
        <v>0</v>
      </c>
      <c r="K67" s="8">
        <f t="shared" si="6"/>
        <v>0</v>
      </c>
      <c r="L67" s="8">
        <f t="shared" si="7"/>
        <v>0</v>
      </c>
      <c r="M67" s="8">
        <f t="shared" si="8"/>
        <v>0</v>
      </c>
    </row>
    <row r="68" spans="1:13" ht="39.9" customHeight="1">
      <c r="A68" s="2" t="s">
        <v>224</v>
      </c>
      <c r="B68" s="29" t="s">
        <v>120</v>
      </c>
      <c r="C68" s="20" t="s">
        <v>51</v>
      </c>
      <c r="D68" s="66"/>
      <c r="E68" s="74"/>
      <c r="F68" s="4">
        <f t="shared" si="3"/>
        <v>0</v>
      </c>
      <c r="G68" s="5">
        <f t="shared" si="4"/>
        <v>0</v>
      </c>
      <c r="H68" s="2">
        <v>15</v>
      </c>
      <c r="I68" s="62"/>
      <c r="J68" s="9">
        <f t="shared" si="5"/>
        <v>0</v>
      </c>
      <c r="K68" s="8">
        <f t="shared" si="6"/>
        <v>0</v>
      </c>
      <c r="L68" s="8">
        <f t="shared" si="7"/>
        <v>0</v>
      </c>
      <c r="M68" s="8">
        <f t="shared" si="8"/>
        <v>0</v>
      </c>
    </row>
    <row r="69" spans="1:13" ht="56.25" customHeight="1">
      <c r="A69" s="2" t="s">
        <v>225</v>
      </c>
      <c r="B69" s="29" t="s">
        <v>266</v>
      </c>
      <c r="C69" s="20" t="s">
        <v>51</v>
      </c>
      <c r="D69" s="66"/>
      <c r="E69" s="74"/>
      <c r="F69" s="4">
        <f t="shared" si="3"/>
        <v>0</v>
      </c>
      <c r="G69" s="5">
        <f t="shared" si="4"/>
        <v>0</v>
      </c>
      <c r="H69" s="2">
        <v>41667</v>
      </c>
      <c r="I69" s="62"/>
      <c r="J69" s="9">
        <f t="shared" si="5"/>
        <v>0</v>
      </c>
      <c r="K69" s="8">
        <v>0</v>
      </c>
      <c r="L69" s="8">
        <v>0</v>
      </c>
      <c r="M69" s="8">
        <v>0</v>
      </c>
    </row>
    <row r="70" spans="1:13" ht="53.25" customHeight="1">
      <c r="A70" s="2" t="s">
        <v>226</v>
      </c>
      <c r="B70" s="29" t="s">
        <v>267</v>
      </c>
      <c r="C70" s="20" t="s">
        <v>51</v>
      </c>
      <c r="D70" s="66"/>
      <c r="E70" s="74"/>
      <c r="F70" s="4">
        <f t="shared" si="3"/>
        <v>0</v>
      </c>
      <c r="G70" s="5">
        <f t="shared" si="4"/>
        <v>0</v>
      </c>
      <c r="H70" s="2">
        <v>41667</v>
      </c>
      <c r="I70" s="62"/>
      <c r="J70" s="9">
        <f t="shared" si="5"/>
        <v>0</v>
      </c>
      <c r="K70" s="8">
        <v>0</v>
      </c>
      <c r="L70" s="8">
        <v>0</v>
      </c>
      <c r="M70" s="8">
        <v>0</v>
      </c>
    </row>
    <row r="71" spans="1:13" ht="54.75" customHeight="1">
      <c r="A71" s="2" t="s">
        <v>227</v>
      </c>
      <c r="B71" s="29" t="s">
        <v>268</v>
      </c>
      <c r="C71" s="20" t="s">
        <v>51</v>
      </c>
      <c r="D71" s="66"/>
      <c r="E71" s="74"/>
      <c r="F71" s="4">
        <f t="shared" si="3"/>
        <v>0</v>
      </c>
      <c r="G71" s="5">
        <f t="shared" si="4"/>
        <v>0</v>
      </c>
      <c r="H71" s="2">
        <v>125000</v>
      </c>
      <c r="I71" s="62"/>
      <c r="J71" s="9">
        <f t="shared" si="5"/>
        <v>0</v>
      </c>
      <c r="K71" s="8">
        <v>0</v>
      </c>
      <c r="L71" s="8">
        <v>0</v>
      </c>
      <c r="M71" s="8">
        <v>0</v>
      </c>
    </row>
    <row r="72" spans="1:13" ht="53.25" customHeight="1">
      <c r="A72" s="2" t="s">
        <v>228</v>
      </c>
      <c r="B72" s="29" t="s">
        <v>269</v>
      </c>
      <c r="C72" s="20" t="s">
        <v>51</v>
      </c>
      <c r="D72" s="66"/>
      <c r="E72" s="74"/>
      <c r="F72" s="4">
        <f aca="true" t="shared" si="9" ref="F72:F106">D72*E72%</f>
        <v>0</v>
      </c>
      <c r="G72" s="5">
        <f aca="true" t="shared" si="10" ref="G72:G106">D72+F72</f>
        <v>0</v>
      </c>
      <c r="H72" s="2">
        <v>25000</v>
      </c>
      <c r="I72" s="62"/>
      <c r="J72" s="9">
        <f aca="true" t="shared" si="11" ref="J72:J106">D72*I72</f>
        <v>0</v>
      </c>
      <c r="K72" s="8">
        <v>0</v>
      </c>
      <c r="L72" s="8">
        <v>0</v>
      </c>
      <c r="M72" s="8">
        <v>0</v>
      </c>
    </row>
    <row r="73" spans="1:13" ht="39.9" customHeight="1">
      <c r="A73" s="2" t="s">
        <v>229</v>
      </c>
      <c r="B73" s="29" t="s">
        <v>121</v>
      </c>
      <c r="C73" s="20" t="s">
        <v>51</v>
      </c>
      <c r="D73" s="66"/>
      <c r="E73" s="74"/>
      <c r="F73" s="4">
        <f t="shared" si="9"/>
        <v>0</v>
      </c>
      <c r="G73" s="5">
        <f t="shared" si="10"/>
        <v>0</v>
      </c>
      <c r="H73" s="2">
        <v>5</v>
      </c>
      <c r="I73" s="62"/>
      <c r="J73" s="9">
        <f t="shared" si="11"/>
        <v>0</v>
      </c>
      <c r="K73" s="8">
        <f t="shared" si="6"/>
        <v>0</v>
      </c>
      <c r="L73" s="8">
        <f t="shared" si="7"/>
        <v>0</v>
      </c>
      <c r="M73" s="8">
        <f t="shared" si="8"/>
        <v>0</v>
      </c>
    </row>
    <row r="74" spans="1:13" ht="39.9" customHeight="1">
      <c r="A74" s="2" t="s">
        <v>230</v>
      </c>
      <c r="B74" s="29" t="s">
        <v>122</v>
      </c>
      <c r="C74" s="20" t="s">
        <v>51</v>
      </c>
      <c r="D74" s="66"/>
      <c r="E74" s="74"/>
      <c r="F74" s="4">
        <f t="shared" si="9"/>
        <v>0</v>
      </c>
      <c r="G74" s="5">
        <f t="shared" si="10"/>
        <v>0</v>
      </c>
      <c r="H74" s="2">
        <v>1478</v>
      </c>
      <c r="I74" s="62"/>
      <c r="J74" s="9">
        <f t="shared" si="11"/>
        <v>0</v>
      </c>
      <c r="K74" s="8">
        <f t="shared" si="6"/>
        <v>0</v>
      </c>
      <c r="L74" s="8">
        <f t="shared" si="7"/>
        <v>0</v>
      </c>
      <c r="M74" s="8">
        <f t="shared" si="8"/>
        <v>0</v>
      </c>
    </row>
    <row r="75" spans="1:13" ht="39.9" customHeight="1">
      <c r="A75" s="2" t="s">
        <v>231</v>
      </c>
      <c r="B75" s="29" t="s">
        <v>123</v>
      </c>
      <c r="C75" s="20" t="s">
        <v>51</v>
      </c>
      <c r="D75" s="66"/>
      <c r="E75" s="74"/>
      <c r="F75" s="4">
        <f t="shared" si="9"/>
        <v>0</v>
      </c>
      <c r="G75" s="5">
        <f t="shared" si="10"/>
        <v>0</v>
      </c>
      <c r="H75" s="2">
        <v>3</v>
      </c>
      <c r="I75" s="62"/>
      <c r="J75" s="9">
        <f t="shared" si="11"/>
        <v>0</v>
      </c>
      <c r="K75" s="8">
        <f t="shared" si="6"/>
        <v>0</v>
      </c>
      <c r="L75" s="8">
        <f t="shared" si="7"/>
        <v>0</v>
      </c>
      <c r="M75" s="8">
        <f t="shared" si="8"/>
        <v>0</v>
      </c>
    </row>
    <row r="76" spans="1:13" ht="39.9" customHeight="1">
      <c r="A76" s="2" t="s">
        <v>232</v>
      </c>
      <c r="B76" s="29" t="s">
        <v>124</v>
      </c>
      <c r="C76" s="48" t="s">
        <v>51</v>
      </c>
      <c r="D76" s="66"/>
      <c r="E76" s="74"/>
      <c r="F76" s="4">
        <f t="shared" si="9"/>
        <v>0</v>
      </c>
      <c r="G76" s="5">
        <f t="shared" si="10"/>
        <v>0</v>
      </c>
      <c r="H76" s="2">
        <v>7709</v>
      </c>
      <c r="I76" s="62"/>
      <c r="J76" s="9">
        <f t="shared" si="11"/>
        <v>0</v>
      </c>
      <c r="K76" s="8">
        <f t="shared" si="6"/>
        <v>0</v>
      </c>
      <c r="L76" s="8">
        <f t="shared" si="7"/>
        <v>0</v>
      </c>
      <c r="M76" s="8">
        <f t="shared" si="8"/>
        <v>0</v>
      </c>
    </row>
    <row r="77" spans="1:13" ht="39.9" customHeight="1">
      <c r="A77" s="2" t="s">
        <v>250</v>
      </c>
      <c r="B77" s="29" t="s">
        <v>125</v>
      </c>
      <c r="C77" s="48" t="s">
        <v>51</v>
      </c>
      <c r="D77" s="66"/>
      <c r="E77" s="74"/>
      <c r="F77" s="4">
        <f t="shared" si="9"/>
        <v>0</v>
      </c>
      <c r="G77" s="5">
        <f t="shared" si="10"/>
        <v>0</v>
      </c>
      <c r="H77" s="2">
        <v>4209</v>
      </c>
      <c r="I77" s="62"/>
      <c r="J77" s="9">
        <f t="shared" si="11"/>
        <v>0</v>
      </c>
      <c r="K77" s="8">
        <f t="shared" si="6"/>
        <v>0</v>
      </c>
      <c r="L77" s="8">
        <f t="shared" si="7"/>
        <v>0</v>
      </c>
      <c r="M77" s="8">
        <f t="shared" si="8"/>
        <v>0</v>
      </c>
    </row>
    <row r="78" spans="1:13" ht="39.9" customHeight="1">
      <c r="A78" s="2" t="s">
        <v>251</v>
      </c>
      <c r="B78" s="29" t="s">
        <v>126</v>
      </c>
      <c r="C78" s="48" t="s">
        <v>51</v>
      </c>
      <c r="D78" s="66"/>
      <c r="E78" s="74"/>
      <c r="F78" s="4">
        <f t="shared" si="9"/>
        <v>0</v>
      </c>
      <c r="G78" s="5">
        <f t="shared" si="10"/>
        <v>0</v>
      </c>
      <c r="H78" s="2">
        <v>813</v>
      </c>
      <c r="I78" s="62"/>
      <c r="J78" s="9">
        <f t="shared" si="11"/>
        <v>0</v>
      </c>
      <c r="K78" s="8">
        <f aca="true" t="shared" si="12" ref="K78:K106">D78*H78</f>
        <v>0</v>
      </c>
      <c r="L78" s="8">
        <f aca="true" t="shared" si="13" ref="L78:L106">F78*H78</f>
        <v>0</v>
      </c>
      <c r="M78" s="8">
        <f aca="true" t="shared" si="14" ref="M78:M106">G78*H78</f>
        <v>0</v>
      </c>
    </row>
    <row r="79" spans="1:13" ht="39.9" customHeight="1">
      <c r="A79" s="2" t="s">
        <v>252</v>
      </c>
      <c r="B79" s="29" t="s">
        <v>127</v>
      </c>
      <c r="C79" s="48" t="s">
        <v>51</v>
      </c>
      <c r="D79" s="66"/>
      <c r="E79" s="74"/>
      <c r="F79" s="4">
        <f t="shared" si="9"/>
        <v>0</v>
      </c>
      <c r="G79" s="5">
        <f t="shared" si="10"/>
        <v>0</v>
      </c>
      <c r="H79" s="2">
        <v>2250</v>
      </c>
      <c r="I79" s="62"/>
      <c r="J79" s="9">
        <f t="shared" si="11"/>
        <v>0</v>
      </c>
      <c r="K79" s="8">
        <f t="shared" si="12"/>
        <v>0</v>
      </c>
      <c r="L79" s="8">
        <f t="shared" si="13"/>
        <v>0</v>
      </c>
      <c r="M79" s="8">
        <f t="shared" si="14"/>
        <v>0</v>
      </c>
    </row>
    <row r="80" spans="1:13" ht="39.9" customHeight="1">
      <c r="A80" s="2" t="s">
        <v>253</v>
      </c>
      <c r="B80" s="29" t="s">
        <v>128</v>
      </c>
      <c r="C80" s="48" t="s">
        <v>51</v>
      </c>
      <c r="D80" s="66"/>
      <c r="E80" s="74"/>
      <c r="F80" s="4">
        <f t="shared" si="9"/>
        <v>0</v>
      </c>
      <c r="G80" s="5">
        <f t="shared" si="10"/>
        <v>0</v>
      </c>
      <c r="H80" s="2">
        <v>22</v>
      </c>
      <c r="I80" s="62"/>
      <c r="J80" s="9">
        <f t="shared" si="11"/>
        <v>0</v>
      </c>
      <c r="K80" s="8">
        <f t="shared" si="12"/>
        <v>0</v>
      </c>
      <c r="L80" s="8">
        <f t="shared" si="13"/>
        <v>0</v>
      </c>
      <c r="M80" s="8">
        <f t="shared" si="14"/>
        <v>0</v>
      </c>
    </row>
    <row r="81" spans="1:13" ht="39.9" customHeight="1">
      <c r="A81" s="2" t="s">
        <v>254</v>
      </c>
      <c r="B81" s="29" t="s">
        <v>129</v>
      </c>
      <c r="C81" s="20" t="s">
        <v>51</v>
      </c>
      <c r="D81" s="66"/>
      <c r="E81" s="74"/>
      <c r="F81" s="4">
        <f t="shared" si="9"/>
        <v>0</v>
      </c>
      <c r="G81" s="5">
        <f t="shared" si="10"/>
        <v>0</v>
      </c>
      <c r="H81" s="2">
        <v>6</v>
      </c>
      <c r="I81" s="62"/>
      <c r="J81" s="9">
        <f t="shared" si="11"/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</row>
    <row r="82" spans="1:13" ht="39.9" customHeight="1">
      <c r="A82" s="2" t="s">
        <v>255</v>
      </c>
      <c r="B82" s="29" t="s">
        <v>144</v>
      </c>
      <c r="C82" s="20" t="s">
        <v>51</v>
      </c>
      <c r="D82" s="66"/>
      <c r="E82" s="74"/>
      <c r="F82" s="4">
        <f t="shared" si="9"/>
        <v>0</v>
      </c>
      <c r="G82" s="5">
        <f t="shared" si="10"/>
        <v>0</v>
      </c>
      <c r="H82" s="2">
        <v>42</v>
      </c>
      <c r="I82" s="62"/>
      <c r="J82" s="9">
        <f t="shared" si="11"/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</row>
    <row r="83" spans="1:13" ht="56.25" customHeight="1">
      <c r="A83" s="2" t="s">
        <v>256</v>
      </c>
      <c r="B83" s="29" t="s">
        <v>156</v>
      </c>
      <c r="C83" s="20" t="s">
        <v>51</v>
      </c>
      <c r="D83" s="66"/>
      <c r="E83" s="74"/>
      <c r="F83" s="4">
        <f t="shared" si="9"/>
        <v>0</v>
      </c>
      <c r="G83" s="5">
        <f t="shared" si="10"/>
        <v>0</v>
      </c>
      <c r="H83" s="2">
        <v>11</v>
      </c>
      <c r="I83" s="62"/>
      <c r="J83" s="9">
        <f t="shared" si="11"/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</row>
    <row r="84" spans="1:13" ht="56.25" customHeight="1">
      <c r="A84" s="2" t="s">
        <v>257</v>
      </c>
      <c r="B84" s="29" t="s">
        <v>162</v>
      </c>
      <c r="C84" s="20" t="s">
        <v>51</v>
      </c>
      <c r="D84" s="66"/>
      <c r="E84" s="74"/>
      <c r="F84" s="4">
        <f t="shared" si="9"/>
        <v>0</v>
      </c>
      <c r="G84" s="5">
        <f t="shared" si="10"/>
        <v>0</v>
      </c>
      <c r="H84" s="2">
        <v>11</v>
      </c>
      <c r="I84" s="62"/>
      <c r="J84" s="9">
        <f t="shared" si="11"/>
        <v>0</v>
      </c>
      <c r="K84" s="8">
        <f aca="true" t="shared" si="15" ref="K84">D84*H84</f>
        <v>0</v>
      </c>
      <c r="L84" s="8">
        <f aca="true" t="shared" si="16" ref="L84">F84*H84</f>
        <v>0</v>
      </c>
      <c r="M84" s="8">
        <f aca="true" t="shared" si="17" ref="M84">G84*H84</f>
        <v>0</v>
      </c>
    </row>
    <row r="85" spans="1:13" ht="59.25" customHeight="1">
      <c r="A85" s="2" t="s">
        <v>258</v>
      </c>
      <c r="B85" s="29" t="s">
        <v>157</v>
      </c>
      <c r="C85" s="20" t="s">
        <v>51</v>
      </c>
      <c r="D85" s="66"/>
      <c r="E85" s="74"/>
      <c r="F85" s="4">
        <f t="shared" si="9"/>
        <v>0</v>
      </c>
      <c r="G85" s="5">
        <f t="shared" si="10"/>
        <v>0</v>
      </c>
      <c r="H85" s="2">
        <v>11</v>
      </c>
      <c r="I85" s="62"/>
      <c r="J85" s="9">
        <f t="shared" si="11"/>
        <v>0</v>
      </c>
      <c r="K85" s="8">
        <f t="shared" si="12"/>
        <v>0</v>
      </c>
      <c r="L85" s="8">
        <f t="shared" si="13"/>
        <v>0</v>
      </c>
      <c r="M85" s="8">
        <f t="shared" si="14"/>
        <v>0</v>
      </c>
    </row>
    <row r="86" spans="1:13" ht="60.75" customHeight="1">
      <c r="A86" s="2" t="s">
        <v>233</v>
      </c>
      <c r="B86" s="29" t="s">
        <v>158</v>
      </c>
      <c r="C86" s="20" t="s">
        <v>51</v>
      </c>
      <c r="D86" s="66"/>
      <c r="E86" s="74"/>
      <c r="F86" s="4">
        <f t="shared" si="9"/>
        <v>0</v>
      </c>
      <c r="G86" s="5">
        <f t="shared" si="10"/>
        <v>0</v>
      </c>
      <c r="H86" s="2">
        <v>30</v>
      </c>
      <c r="I86" s="62"/>
      <c r="J86" s="9">
        <f t="shared" si="11"/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</row>
    <row r="87" spans="1:13" ht="57.75" customHeight="1">
      <c r="A87" s="2" t="s">
        <v>234</v>
      </c>
      <c r="B87" s="29" t="s">
        <v>159</v>
      </c>
      <c r="C87" s="20" t="s">
        <v>51</v>
      </c>
      <c r="D87" s="66"/>
      <c r="E87" s="74"/>
      <c r="F87" s="4">
        <f t="shared" si="9"/>
        <v>0</v>
      </c>
      <c r="G87" s="5">
        <f t="shared" si="10"/>
        <v>0</v>
      </c>
      <c r="H87" s="2">
        <v>36</v>
      </c>
      <c r="I87" s="62"/>
      <c r="J87" s="9">
        <f t="shared" si="11"/>
        <v>0</v>
      </c>
      <c r="K87" s="8">
        <f t="shared" si="12"/>
        <v>0</v>
      </c>
      <c r="L87" s="8">
        <f t="shared" si="13"/>
        <v>0</v>
      </c>
      <c r="M87" s="8">
        <f t="shared" si="14"/>
        <v>0</v>
      </c>
    </row>
    <row r="88" spans="1:13" ht="57" customHeight="1">
      <c r="A88" s="2" t="s">
        <v>235</v>
      </c>
      <c r="B88" s="29" t="s">
        <v>160</v>
      </c>
      <c r="C88" s="20" t="s">
        <v>51</v>
      </c>
      <c r="D88" s="66"/>
      <c r="E88" s="74"/>
      <c r="F88" s="4">
        <f t="shared" si="9"/>
        <v>0</v>
      </c>
      <c r="G88" s="5">
        <f t="shared" si="10"/>
        <v>0</v>
      </c>
      <c r="H88" s="2">
        <v>28</v>
      </c>
      <c r="I88" s="62"/>
      <c r="J88" s="9">
        <f t="shared" si="11"/>
        <v>0</v>
      </c>
      <c r="K88" s="8">
        <f t="shared" si="12"/>
        <v>0</v>
      </c>
      <c r="L88" s="8">
        <f t="shared" si="13"/>
        <v>0</v>
      </c>
      <c r="M88" s="8">
        <f t="shared" si="14"/>
        <v>0</v>
      </c>
    </row>
    <row r="89" spans="1:13" ht="39.9" customHeight="1">
      <c r="A89" s="2" t="s">
        <v>236</v>
      </c>
      <c r="B89" s="29" t="s">
        <v>130</v>
      </c>
      <c r="C89" s="25" t="s">
        <v>51</v>
      </c>
      <c r="D89" s="66"/>
      <c r="E89" s="74"/>
      <c r="F89" s="4">
        <f t="shared" si="9"/>
        <v>0</v>
      </c>
      <c r="G89" s="5">
        <f t="shared" si="10"/>
        <v>0</v>
      </c>
      <c r="H89" s="2">
        <v>170</v>
      </c>
      <c r="I89" s="62"/>
      <c r="J89" s="9">
        <f t="shared" si="11"/>
        <v>0</v>
      </c>
      <c r="K89" s="8">
        <f t="shared" si="12"/>
        <v>0</v>
      </c>
      <c r="L89" s="8">
        <f t="shared" si="13"/>
        <v>0</v>
      </c>
      <c r="M89" s="8">
        <f t="shared" si="14"/>
        <v>0</v>
      </c>
    </row>
    <row r="90" spans="1:13" ht="39.9" customHeight="1">
      <c r="A90" s="2" t="s">
        <v>237</v>
      </c>
      <c r="B90" s="29" t="s">
        <v>131</v>
      </c>
      <c r="C90" s="20" t="s">
        <v>51</v>
      </c>
      <c r="D90" s="66"/>
      <c r="E90" s="74"/>
      <c r="F90" s="4">
        <f t="shared" si="9"/>
        <v>0</v>
      </c>
      <c r="G90" s="5">
        <f t="shared" si="10"/>
        <v>0</v>
      </c>
      <c r="H90" s="2">
        <v>71</v>
      </c>
      <c r="I90" s="62"/>
      <c r="J90" s="9">
        <f t="shared" si="11"/>
        <v>0</v>
      </c>
      <c r="K90" s="8">
        <f t="shared" si="12"/>
        <v>0</v>
      </c>
      <c r="L90" s="8">
        <f t="shared" si="13"/>
        <v>0</v>
      </c>
      <c r="M90" s="8">
        <f t="shared" si="14"/>
        <v>0</v>
      </c>
    </row>
    <row r="91" spans="1:13" ht="39.9" customHeight="1">
      <c r="A91" s="2" t="s">
        <v>238</v>
      </c>
      <c r="B91" s="29" t="s">
        <v>145</v>
      </c>
      <c r="C91" s="20" t="s">
        <v>51</v>
      </c>
      <c r="D91" s="66"/>
      <c r="E91" s="74"/>
      <c r="F91" s="4">
        <f t="shared" si="9"/>
        <v>0</v>
      </c>
      <c r="G91" s="5">
        <f t="shared" si="10"/>
        <v>0</v>
      </c>
      <c r="H91" s="2">
        <v>11</v>
      </c>
      <c r="I91" s="62"/>
      <c r="J91" s="9">
        <f t="shared" si="11"/>
        <v>0</v>
      </c>
      <c r="K91" s="8">
        <f t="shared" si="12"/>
        <v>0</v>
      </c>
      <c r="L91" s="8">
        <f t="shared" si="13"/>
        <v>0</v>
      </c>
      <c r="M91" s="8">
        <f t="shared" si="14"/>
        <v>0</v>
      </c>
    </row>
    <row r="92" spans="1:13" ht="39.9" customHeight="1">
      <c r="A92" s="2" t="s">
        <v>239</v>
      </c>
      <c r="B92" s="29" t="s">
        <v>132</v>
      </c>
      <c r="C92" s="20" t="s">
        <v>51</v>
      </c>
      <c r="D92" s="66"/>
      <c r="E92" s="74"/>
      <c r="F92" s="4">
        <f t="shared" si="9"/>
        <v>0</v>
      </c>
      <c r="G92" s="5">
        <f t="shared" si="10"/>
        <v>0</v>
      </c>
      <c r="H92" s="2">
        <v>17209</v>
      </c>
      <c r="I92" s="62"/>
      <c r="J92" s="9">
        <f t="shared" si="11"/>
        <v>0</v>
      </c>
      <c r="K92" s="8">
        <f t="shared" si="12"/>
        <v>0</v>
      </c>
      <c r="L92" s="8">
        <f t="shared" si="13"/>
        <v>0</v>
      </c>
      <c r="M92" s="8">
        <f t="shared" si="14"/>
        <v>0</v>
      </c>
    </row>
    <row r="93" spans="1:13" ht="39.9" customHeight="1">
      <c r="A93" s="2" t="s">
        <v>240</v>
      </c>
      <c r="B93" s="29" t="s">
        <v>155</v>
      </c>
      <c r="C93" s="20" t="s">
        <v>51</v>
      </c>
      <c r="D93" s="66"/>
      <c r="E93" s="74"/>
      <c r="F93" s="4">
        <f t="shared" si="9"/>
        <v>0</v>
      </c>
      <c r="G93" s="5">
        <f t="shared" si="10"/>
        <v>0</v>
      </c>
      <c r="H93" s="2">
        <v>2084</v>
      </c>
      <c r="I93" s="62"/>
      <c r="J93" s="9">
        <f t="shared" si="11"/>
        <v>0</v>
      </c>
      <c r="K93" s="8">
        <f t="shared" si="12"/>
        <v>0</v>
      </c>
      <c r="L93" s="8">
        <f t="shared" si="13"/>
        <v>0</v>
      </c>
      <c r="M93" s="8">
        <f t="shared" si="14"/>
        <v>0</v>
      </c>
    </row>
    <row r="94" spans="1:13" ht="39.9" customHeight="1">
      <c r="A94" s="2" t="s">
        <v>241</v>
      </c>
      <c r="B94" s="29" t="s">
        <v>133</v>
      </c>
      <c r="C94" s="20" t="s">
        <v>51</v>
      </c>
      <c r="D94" s="66"/>
      <c r="E94" s="74"/>
      <c r="F94" s="4">
        <f t="shared" si="9"/>
        <v>0</v>
      </c>
      <c r="G94" s="5">
        <f t="shared" si="10"/>
        <v>0</v>
      </c>
      <c r="H94" s="39">
        <v>97</v>
      </c>
      <c r="I94" s="62"/>
      <c r="J94" s="9">
        <f t="shared" si="11"/>
        <v>0</v>
      </c>
      <c r="K94" s="8">
        <f t="shared" si="12"/>
        <v>0</v>
      </c>
      <c r="L94" s="8">
        <f t="shared" si="13"/>
        <v>0</v>
      </c>
      <c r="M94" s="8">
        <f t="shared" si="14"/>
        <v>0</v>
      </c>
    </row>
    <row r="95" spans="1:13" ht="39.9" customHeight="1">
      <c r="A95" s="2" t="s">
        <v>242</v>
      </c>
      <c r="B95" s="29" t="s">
        <v>134</v>
      </c>
      <c r="C95" s="20" t="s">
        <v>51</v>
      </c>
      <c r="D95" s="66"/>
      <c r="E95" s="74"/>
      <c r="F95" s="4">
        <f t="shared" si="9"/>
        <v>0</v>
      </c>
      <c r="G95" s="5">
        <f t="shared" si="10"/>
        <v>0</v>
      </c>
      <c r="H95" s="2">
        <v>63</v>
      </c>
      <c r="I95" s="62"/>
      <c r="J95" s="9">
        <f t="shared" si="11"/>
        <v>0</v>
      </c>
      <c r="K95" s="8">
        <f t="shared" si="12"/>
        <v>0</v>
      </c>
      <c r="L95" s="8">
        <f t="shared" si="13"/>
        <v>0</v>
      </c>
      <c r="M95" s="8">
        <f t="shared" si="14"/>
        <v>0</v>
      </c>
    </row>
    <row r="96" spans="1:13" ht="39.9" customHeight="1">
      <c r="A96" s="2" t="s">
        <v>243</v>
      </c>
      <c r="B96" s="29" t="s">
        <v>135</v>
      </c>
      <c r="C96" s="20" t="s">
        <v>51</v>
      </c>
      <c r="D96" s="66"/>
      <c r="E96" s="74"/>
      <c r="F96" s="4">
        <f t="shared" si="9"/>
        <v>0</v>
      </c>
      <c r="G96" s="5">
        <f t="shared" si="10"/>
        <v>0</v>
      </c>
      <c r="H96" s="2">
        <v>8</v>
      </c>
      <c r="I96" s="62"/>
      <c r="J96" s="9">
        <f t="shared" si="11"/>
        <v>0</v>
      </c>
      <c r="K96" s="8">
        <f t="shared" si="12"/>
        <v>0</v>
      </c>
      <c r="L96" s="8">
        <f t="shared" si="13"/>
        <v>0</v>
      </c>
      <c r="M96" s="8">
        <f t="shared" si="14"/>
        <v>0</v>
      </c>
    </row>
    <row r="97" spans="1:13" ht="39.9" customHeight="1">
      <c r="A97" s="2" t="s">
        <v>244</v>
      </c>
      <c r="B97" s="30" t="s">
        <v>136</v>
      </c>
      <c r="C97" s="26" t="s">
        <v>51</v>
      </c>
      <c r="D97" s="67"/>
      <c r="E97" s="75"/>
      <c r="F97" s="4">
        <f t="shared" si="9"/>
        <v>0</v>
      </c>
      <c r="G97" s="5">
        <f t="shared" si="10"/>
        <v>0</v>
      </c>
      <c r="H97" s="27">
        <v>2</v>
      </c>
      <c r="I97" s="63"/>
      <c r="J97" s="9">
        <f t="shared" si="11"/>
        <v>0</v>
      </c>
      <c r="K97" s="40">
        <f t="shared" si="12"/>
        <v>0</v>
      </c>
      <c r="L97" s="40">
        <f t="shared" si="13"/>
        <v>0</v>
      </c>
      <c r="M97" s="40">
        <f t="shared" si="14"/>
        <v>0</v>
      </c>
    </row>
    <row r="98" spans="1:13" ht="42" customHeight="1">
      <c r="A98" s="2" t="s">
        <v>245</v>
      </c>
      <c r="B98" s="45" t="s">
        <v>137</v>
      </c>
      <c r="C98" s="41" t="s">
        <v>51</v>
      </c>
      <c r="D98" s="67"/>
      <c r="E98" s="75"/>
      <c r="F98" s="4">
        <f t="shared" si="9"/>
        <v>0</v>
      </c>
      <c r="G98" s="5">
        <f t="shared" si="10"/>
        <v>0</v>
      </c>
      <c r="H98" s="27">
        <v>1</v>
      </c>
      <c r="I98" s="63"/>
      <c r="J98" s="9">
        <f t="shared" si="11"/>
        <v>0</v>
      </c>
      <c r="K98" s="40">
        <f t="shared" si="12"/>
        <v>0</v>
      </c>
      <c r="L98" s="40">
        <f t="shared" si="13"/>
        <v>0</v>
      </c>
      <c r="M98" s="40">
        <f t="shared" si="14"/>
        <v>0</v>
      </c>
    </row>
    <row r="99" spans="1:13" ht="233.25" customHeight="1">
      <c r="A99" s="2" t="s">
        <v>246</v>
      </c>
      <c r="B99" s="47" t="s">
        <v>261</v>
      </c>
      <c r="C99" s="41" t="s">
        <v>51</v>
      </c>
      <c r="D99" s="67"/>
      <c r="E99" s="76"/>
      <c r="F99" s="4">
        <f t="shared" si="9"/>
        <v>0</v>
      </c>
      <c r="G99" s="5">
        <f t="shared" si="10"/>
        <v>0</v>
      </c>
      <c r="H99" s="27">
        <v>2084</v>
      </c>
      <c r="I99" s="63"/>
      <c r="J99" s="9">
        <f t="shared" si="11"/>
        <v>0</v>
      </c>
      <c r="K99" s="40">
        <f t="shared" si="12"/>
        <v>0</v>
      </c>
      <c r="L99" s="40">
        <f t="shared" si="13"/>
        <v>0</v>
      </c>
      <c r="M99" s="40">
        <f t="shared" si="14"/>
        <v>0</v>
      </c>
    </row>
    <row r="100" spans="1:13" ht="232.5" customHeight="1">
      <c r="A100" s="2" t="s">
        <v>247</v>
      </c>
      <c r="B100" s="47" t="s">
        <v>260</v>
      </c>
      <c r="C100" s="41" t="s">
        <v>51</v>
      </c>
      <c r="D100" s="67"/>
      <c r="E100" s="76"/>
      <c r="F100" s="4">
        <f t="shared" si="9"/>
        <v>0</v>
      </c>
      <c r="G100" s="5">
        <f t="shared" si="10"/>
        <v>0</v>
      </c>
      <c r="H100" s="27">
        <v>1563</v>
      </c>
      <c r="I100" s="63"/>
      <c r="J100" s="9">
        <f t="shared" si="11"/>
        <v>0</v>
      </c>
      <c r="K100" s="40">
        <f t="shared" si="12"/>
        <v>0</v>
      </c>
      <c r="L100" s="40">
        <f t="shared" si="13"/>
        <v>0</v>
      </c>
      <c r="M100" s="40">
        <f t="shared" si="14"/>
        <v>0</v>
      </c>
    </row>
    <row r="101" spans="1:13" ht="196.5" customHeight="1">
      <c r="A101" s="2" t="s">
        <v>248</v>
      </c>
      <c r="B101" s="28" t="s">
        <v>138</v>
      </c>
      <c r="C101" s="41" t="s">
        <v>51</v>
      </c>
      <c r="D101" s="67"/>
      <c r="E101" s="76"/>
      <c r="F101" s="4">
        <f t="shared" si="9"/>
        <v>0</v>
      </c>
      <c r="G101" s="5">
        <f t="shared" si="10"/>
        <v>0</v>
      </c>
      <c r="H101" s="2">
        <v>119</v>
      </c>
      <c r="I101" s="62"/>
      <c r="J101" s="9">
        <f t="shared" si="11"/>
        <v>0</v>
      </c>
      <c r="K101" s="40">
        <f t="shared" si="12"/>
        <v>0</v>
      </c>
      <c r="L101" s="40">
        <f t="shared" si="13"/>
        <v>0</v>
      </c>
      <c r="M101" s="40">
        <f t="shared" si="14"/>
        <v>0</v>
      </c>
    </row>
    <row r="102" spans="1:13" ht="171" customHeight="1">
      <c r="A102" s="2" t="s">
        <v>249</v>
      </c>
      <c r="B102" s="28" t="s">
        <v>139</v>
      </c>
      <c r="C102" s="41" t="s">
        <v>51</v>
      </c>
      <c r="D102" s="67"/>
      <c r="E102" s="76"/>
      <c r="F102" s="4">
        <f t="shared" si="9"/>
        <v>0</v>
      </c>
      <c r="G102" s="5">
        <f t="shared" si="10"/>
        <v>0</v>
      </c>
      <c r="H102" s="7">
        <v>25</v>
      </c>
      <c r="I102" s="64"/>
      <c r="J102" s="9">
        <f t="shared" si="11"/>
        <v>0</v>
      </c>
      <c r="K102" s="40">
        <f t="shared" si="12"/>
        <v>0</v>
      </c>
      <c r="L102" s="40">
        <f t="shared" si="13"/>
        <v>0</v>
      </c>
      <c r="M102" s="40">
        <f t="shared" si="14"/>
        <v>0</v>
      </c>
    </row>
    <row r="103" spans="1:13" ht="157.5" customHeight="1">
      <c r="A103" s="2" t="s">
        <v>262</v>
      </c>
      <c r="B103" s="29" t="s">
        <v>140</v>
      </c>
      <c r="C103" s="41" t="s">
        <v>51</v>
      </c>
      <c r="D103" s="67"/>
      <c r="E103" s="76"/>
      <c r="F103" s="4">
        <f t="shared" si="9"/>
        <v>0</v>
      </c>
      <c r="G103" s="5">
        <f t="shared" si="10"/>
        <v>0</v>
      </c>
      <c r="H103" s="2">
        <v>21</v>
      </c>
      <c r="I103" s="63"/>
      <c r="J103" s="9">
        <f t="shared" si="11"/>
        <v>0</v>
      </c>
      <c r="K103" s="40">
        <f t="shared" si="12"/>
        <v>0</v>
      </c>
      <c r="L103" s="40">
        <f t="shared" si="13"/>
        <v>0</v>
      </c>
      <c r="M103" s="40">
        <f t="shared" si="14"/>
        <v>0</v>
      </c>
    </row>
    <row r="104" spans="1:13" ht="154.5" customHeight="1">
      <c r="A104" s="2" t="s">
        <v>263</v>
      </c>
      <c r="B104" s="29" t="s">
        <v>141</v>
      </c>
      <c r="C104" s="41" t="s">
        <v>51</v>
      </c>
      <c r="D104" s="67"/>
      <c r="E104" s="76"/>
      <c r="F104" s="4">
        <f t="shared" si="9"/>
        <v>0</v>
      </c>
      <c r="G104" s="5">
        <f t="shared" si="10"/>
        <v>0</v>
      </c>
      <c r="H104" s="2">
        <v>10</v>
      </c>
      <c r="I104" s="63"/>
      <c r="J104" s="9">
        <f t="shared" si="11"/>
        <v>0</v>
      </c>
      <c r="K104" s="40">
        <f t="shared" si="12"/>
        <v>0</v>
      </c>
      <c r="L104" s="40">
        <f t="shared" si="13"/>
        <v>0</v>
      </c>
      <c r="M104" s="40">
        <f t="shared" si="14"/>
        <v>0</v>
      </c>
    </row>
    <row r="105" spans="1:13" ht="45.75" customHeight="1">
      <c r="A105" s="2" t="s">
        <v>264</v>
      </c>
      <c r="B105" s="29" t="s">
        <v>142</v>
      </c>
      <c r="C105" s="41" t="s">
        <v>51</v>
      </c>
      <c r="D105" s="67"/>
      <c r="E105" s="76"/>
      <c r="F105" s="4">
        <f t="shared" si="9"/>
        <v>0</v>
      </c>
      <c r="G105" s="5">
        <f t="shared" si="10"/>
        <v>0</v>
      </c>
      <c r="H105" s="2">
        <v>105</v>
      </c>
      <c r="I105" s="63"/>
      <c r="J105" s="9">
        <f t="shared" si="11"/>
        <v>0</v>
      </c>
      <c r="K105" s="40">
        <f t="shared" si="12"/>
        <v>0</v>
      </c>
      <c r="L105" s="40">
        <f t="shared" si="13"/>
        <v>0</v>
      </c>
      <c r="M105" s="40">
        <f t="shared" si="14"/>
        <v>0</v>
      </c>
    </row>
    <row r="106" spans="1:13" ht="32.25" customHeight="1">
      <c r="A106" s="2" t="s">
        <v>265</v>
      </c>
      <c r="B106" s="29" t="s">
        <v>143</v>
      </c>
      <c r="C106" s="41" t="s">
        <v>51</v>
      </c>
      <c r="D106" s="67"/>
      <c r="E106" s="76"/>
      <c r="F106" s="4">
        <f t="shared" si="9"/>
        <v>0</v>
      </c>
      <c r="G106" s="5">
        <f t="shared" si="10"/>
        <v>0</v>
      </c>
      <c r="H106" s="2">
        <v>53</v>
      </c>
      <c r="I106" s="63"/>
      <c r="J106" s="9">
        <f t="shared" si="11"/>
        <v>0</v>
      </c>
      <c r="K106" s="40">
        <f t="shared" si="12"/>
        <v>0</v>
      </c>
      <c r="L106" s="40">
        <f t="shared" si="13"/>
        <v>0</v>
      </c>
      <c r="M106" s="40">
        <f t="shared" si="14"/>
        <v>0</v>
      </c>
    </row>
    <row r="107" spans="1:13" ht="39.75" customHeight="1" thickBot="1">
      <c r="A107" s="50"/>
      <c r="B107" s="51" t="s">
        <v>0</v>
      </c>
      <c r="C107" s="52"/>
      <c r="D107" s="77" t="s">
        <v>272</v>
      </c>
      <c r="E107" s="78" t="s">
        <v>272</v>
      </c>
      <c r="F107" s="77" t="s">
        <v>272</v>
      </c>
      <c r="G107" s="79" t="s">
        <v>272</v>
      </c>
      <c r="H107" s="80" t="s">
        <v>272</v>
      </c>
      <c r="I107" s="80" t="s">
        <v>272</v>
      </c>
      <c r="J107" s="80" t="s">
        <v>272</v>
      </c>
      <c r="K107" s="53">
        <f>SUM(K7:K106)</f>
        <v>0</v>
      </c>
      <c r="L107" s="53">
        <f aca="true" t="shared" si="18" ref="L107:M107">SUM(L7:L106)</f>
        <v>0</v>
      </c>
      <c r="M107" s="53">
        <f t="shared" si="18"/>
        <v>0</v>
      </c>
    </row>
    <row r="110" spans="2:5" ht="15" customHeight="1">
      <c r="B110" s="54" t="s">
        <v>4</v>
      </c>
      <c r="C110" s="55"/>
      <c r="D110" s="99">
        <f>K107</f>
        <v>0</v>
      </c>
      <c r="E110" s="100"/>
    </row>
    <row r="111" spans="2:5" ht="15" customHeight="1">
      <c r="B111" s="54" t="s">
        <v>3</v>
      </c>
      <c r="C111" s="55"/>
      <c r="D111" s="99">
        <f>L107</f>
        <v>0</v>
      </c>
      <c r="E111" s="100"/>
    </row>
    <row r="112" spans="2:5" ht="17.25" customHeight="1">
      <c r="B112" s="54" t="s">
        <v>5</v>
      </c>
      <c r="C112" s="55"/>
      <c r="D112" s="99">
        <f>M107</f>
        <v>0</v>
      </c>
      <c r="E112" s="100"/>
    </row>
    <row r="115" spans="2:3" ht="14.4">
      <c r="B115" s="42"/>
      <c r="C115" s="43"/>
    </row>
  </sheetData>
  <sheetProtection algorithmName="SHA-512" hashValue="GRSrIRKo4WZ93mzCx28JnjVRbskoKWmQtfc+jf2ZgMvIARFv8CK/k2Tia7lvVPR5SckipijieFh1QMzKxlz3TA==" saltValue="Mxh/WCiFIQOYl8XjlDAtpw==" spinCount="100000" sheet="1" objects="1" scenarios="1"/>
  <protectedRanges>
    <protectedRange sqref="I7:I106" name="Oblast2"/>
    <protectedRange sqref="D7:E106" name="Oblast1"/>
  </protectedRanges>
  <mergeCells count="19">
    <mergeCell ref="A1:D1"/>
    <mergeCell ref="A2:B2"/>
    <mergeCell ref="A3:G3"/>
    <mergeCell ref="A5:A6"/>
    <mergeCell ref="B5:B6"/>
    <mergeCell ref="C5:C6"/>
    <mergeCell ref="D5:D6"/>
    <mergeCell ref="E5:E6"/>
    <mergeCell ref="F5:F6"/>
    <mergeCell ref="G5:G6"/>
    <mergeCell ref="D112:E112"/>
    <mergeCell ref="H5:H6"/>
    <mergeCell ref="K5:K6"/>
    <mergeCell ref="L5:L6"/>
    <mergeCell ref="M5:M6"/>
    <mergeCell ref="D110:E110"/>
    <mergeCell ref="D111:E111"/>
    <mergeCell ref="I5:I6"/>
    <mergeCell ref="J5:J6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cp:lastPrinted>2024-01-19T10:18:18Z</cp:lastPrinted>
  <dcterms:created xsi:type="dcterms:W3CDTF">2014-01-28T13:37:14Z</dcterms:created>
  <dcterms:modified xsi:type="dcterms:W3CDTF">2024-01-19T11:31:53Z</dcterms:modified>
  <cp:category/>
  <cp:version/>
  <cp:contentType/>
  <cp:contentStatus/>
</cp:coreProperties>
</file>