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/>
  <workbookProtection workbookAlgorithmName="SHA-512" workbookHashValue="u30DOavxDIv1FCddbg1dj0N6d5+eKdbUKv38H7oU4/bsXm/d5uqQTtKC56Bw4BPO34oMtg2TznZWf7N5coPfFQ==" workbookSpinCount="100000" workbookSaltValue="t2FFPZ56YbbgjK3nhGofcw==" lockStructure="1"/>
  <bookViews>
    <workbookView xWindow="0" yWindow="0" windowWidth="28800" windowHeight="12720" activeTab="0"/>
  </bookViews>
  <sheets>
    <sheet name="část 3" sheetId="7" r:id="rId1"/>
    <sheet name="pč.1" sheetId="9" r:id="rId2"/>
    <sheet name="pč.2" sheetId="10" r:id="rId3"/>
    <sheet name="pč.3" sheetId="11" r:id="rId4"/>
    <sheet name="pč.4" sheetId="12" r:id="rId5"/>
    <sheet name="pč.5" sheetId="13" r:id="rId6"/>
  </sheets>
  <definedNames>
    <definedName name="_xlnm.Print_Area" localSheetId="0">'část 3'!$A:$H</definedName>
    <definedName name="_xlnm.Print_Area" localSheetId="1">'pč.1'!$A$1:$A$24</definedName>
    <definedName name="_xlnm.Print_Area" localSheetId="2">'pč.2'!$A$1:$A$23</definedName>
    <definedName name="_xlnm.Print_Area" localSheetId="3">'pč.3'!$A$1:$A$21</definedName>
    <definedName name="_xlnm.Print_Area" localSheetId="4">'pč.4'!$A$1:$A$9</definedName>
    <definedName name="_xlnm.Print_Area" localSheetId="5">'pč.5'!$A$1:$A$13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<sst xmlns="http://schemas.openxmlformats.org/spreadsheetml/2006/main" count="100" uniqueCount="79">
  <si>
    <t>DPH</t>
  </si>
  <si>
    <t xml:space="preserve">Průmyslová pračka s kapacitou 8 kg suchého prádla </t>
  </si>
  <si>
    <t>Průmyslová pračka s kapacitou 14 kg suchého prádla</t>
  </si>
  <si>
    <t xml:space="preserve">Průmyslová bubnová sušička s kapacitou min. 14 kg suchého prádla </t>
  </si>
  <si>
    <t>Parní stanice se žehličkou</t>
  </si>
  <si>
    <t>Příloha č. 4</t>
  </si>
  <si>
    <t>p. č.</t>
  </si>
  <si>
    <t>jednotková cena bez DPH</t>
  </si>
  <si>
    <t xml:space="preserve">Žehlicí prkno </t>
  </si>
  <si>
    <t>Specifikace:</t>
  </si>
  <si>
    <t>kapacita 8 kg suchého prádla (+/- 5%) při faktoru1:9</t>
  </si>
  <si>
    <t>elektrický ohřev min. 7,5 kW</t>
  </si>
  <si>
    <t xml:space="preserve">nastavitelné otáčky odstředění až do min. 1240 ot./min. </t>
  </si>
  <si>
    <t>nastavitelný G-faktor od 100 do 450</t>
  </si>
  <si>
    <t>automatický systém vážení prádla</t>
  </si>
  <si>
    <t>plně automatický proces praní</t>
  </si>
  <si>
    <t xml:space="preserve">plně programovatelný procesor s 7“ přehlednou dotykovou obrazovkou </t>
  </si>
  <si>
    <t>násypka pro práškové prací prostředky + příprava na napojení tekutých pracích prostředků</t>
  </si>
  <si>
    <t>materiál vnitřního a vnějšího bubnu z nerez oceli</t>
  </si>
  <si>
    <t>vypouštění vody vypouštěcím ventilem min. s ø 75 mm</t>
  </si>
  <si>
    <t>možnost ukotvení zařízení do podlahy</t>
  </si>
  <si>
    <t>elektrický ohřev max. 14 kW</t>
  </si>
  <si>
    <t>rychlá volba pro často používané programy</t>
  </si>
  <si>
    <t>snadná volba programů</t>
  </si>
  <si>
    <t xml:space="preserve">plně programovatelné provedení </t>
  </si>
  <si>
    <t>nerezový buben sušiče</t>
  </si>
  <si>
    <t>buben o min. ø 750 mm</t>
  </si>
  <si>
    <t>objem bubnu min. 250 l</t>
  </si>
  <si>
    <t>dveře o min. ø 575 mm s možností volby otvírání dveří (pravá – levá)</t>
  </si>
  <si>
    <t>reverzace směru otáčení</t>
  </si>
  <si>
    <t>centrál STOP pro větší bezpečnost</t>
  </si>
  <si>
    <t xml:space="preserve">horizontální snadno vyjímatelný a čistitelný prachový filtr </t>
  </si>
  <si>
    <t>odtah vzduchu min. Ø 200 mm</t>
  </si>
  <si>
    <t>max. spotřeba elektrické energie 1,1 kWh/1l vody při max. ohřevu</t>
  </si>
  <si>
    <t>napájecí napětí 230V</t>
  </si>
  <si>
    <t>napájecí napětí 230 V, s příkonem do 2,2kW</t>
  </si>
  <si>
    <t>obal stanice z nerezové oceli</t>
  </si>
  <si>
    <t>kotel s nerezové oceli s objemu do 2,5 Litru</t>
  </si>
  <si>
    <t>elektro-ventil s regulací páry</t>
  </si>
  <si>
    <t>bezpečnostní uzávěr</t>
  </si>
  <si>
    <t>bezpečnostní termostat proti nedostatku množství vody v kotli</t>
  </si>
  <si>
    <t>manometr</t>
  </si>
  <si>
    <t>držák kabelu</t>
  </si>
  <si>
    <t>dodávka včetně montáže, dopravy a zaškolení obsluhy</t>
  </si>
  <si>
    <t>objem bubnu 130 l</t>
  </si>
  <si>
    <t>dveře o min. ø 390 mm</t>
  </si>
  <si>
    <t xml:space="preserve">kapacita 14 kg prádla při faktoru 1:18     </t>
  </si>
  <si>
    <t>název</t>
  </si>
  <si>
    <t>počet</t>
  </si>
  <si>
    <t>celkem bez DPH</t>
  </si>
  <si>
    <t>sazba DPH</t>
  </si>
  <si>
    <t>celkem s DPH</t>
  </si>
  <si>
    <t>komunikace v českém jazyce</t>
  </si>
  <si>
    <t>snadné ovládání bez použití dotykového displeje</t>
  </si>
  <si>
    <t xml:space="preserve">plně programovatelný procesor s rychlým výběrem tlačítka pro nejčetnější používáné prograny </t>
  </si>
  <si>
    <t>buben o min.ø 515 mm</t>
  </si>
  <si>
    <t>objem bubnu 75 litrů</t>
  </si>
  <si>
    <t>dveře o min. ø 310 mm</t>
  </si>
  <si>
    <t>desinfekční program</t>
  </si>
  <si>
    <t>max. rozměry 1130 x 700 x 700 mm (v x š x h) (+/- 5%)</t>
  </si>
  <si>
    <t>zbytková vlhkost do max. 46 %</t>
  </si>
  <si>
    <t>elektrický ohřev min. 13 kW</t>
  </si>
  <si>
    <t xml:space="preserve">nastavitelné otáčky odstředění až do min. 1100 ot./min. </t>
  </si>
  <si>
    <t>buben o min.ø 645 mm</t>
  </si>
  <si>
    <t>max. rozměry 1350 x 900 x 850 mm (v x š x h) (+/- 5%)</t>
  </si>
  <si>
    <t>plně programovatelný procesor s rychlým výběrem tlačítka pro nejčetnější používáné prograny</t>
  </si>
  <si>
    <t>max. rozměry 1780 x 800 x 970 mm (v x š x h) (+/- 5%)</t>
  </si>
  <si>
    <t>odsávaná, elektricky ohřívaná žehlící pracovní deska s příkonem do 1 kW</t>
  </si>
  <si>
    <t>odsávaný a elektricky ohřívaný rukávník</t>
  </si>
  <si>
    <t>výška žehlící plochy do 930 mm</t>
  </si>
  <si>
    <t>velikost žehlící desky do 1100 x 380 mm (š x h)</t>
  </si>
  <si>
    <t>rozměr žehlicího prkna při práci 930 x 1340 x 430 mm (v x š x h) (+/- 5%)</t>
  </si>
  <si>
    <t>kontrolka stavu vody</t>
  </si>
  <si>
    <t>rozměr stanice do 300 x 400 x 300 mm (v x h x š) (+/- 5%)</t>
  </si>
  <si>
    <t>max. hladina hluku do 60 dB</t>
  </si>
  <si>
    <t>kapacita 14 kg suchého prádla (+/- 5%) při faktoru 1:9</t>
  </si>
  <si>
    <t>max. hladina hluku do 57 dB</t>
  </si>
  <si>
    <t>max. hladina hluku do 63 dB</t>
  </si>
  <si>
    <t>„Humanizace sociální služby Domova se zvláštním režimem „MATYÁŠ“ v Nejdku – vybavení domova“ – část 3 „Technologické vybavení prádelny" – 2. vypsání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</si>
</sst>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8" formatCode="#,##0.00\ &quot;Kč&quot;;[Red]\-#,##0.00\ &quot;Kč&quot;"/>
    <numFmt numFmtId="164" formatCode="#,##0\ &quot;Kč&quot;"/>
    <numFmt numFmtId="165" formatCode="#,##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2">
    <xf numFmtId="0" fontId="0" fillId="0" borderId="0" xfId="0"/>
    <xf numFmtId="0" fontId="2" fillId="0" borderId="0" xfId="22" applyAlignment="1">
      <alignment horizontal="center" vertical="center"/>
      <protection/>
    </xf>
    <xf numFmtId="0" fontId="2" fillId="0" borderId="0" xfId="21" applyAlignment="1">
      <alignment vertical="center"/>
      <protection/>
    </xf>
    <xf numFmtId="0" fontId="3" fillId="2" borderId="0" xfId="20" applyFont="1" applyFill="1" applyAlignment="1">
      <alignment vertical="center"/>
      <protection/>
    </xf>
    <xf numFmtId="0" fontId="2" fillId="2" borderId="0" xfId="21" applyFill="1" applyAlignment="1">
      <alignment vertical="center"/>
      <protection/>
    </xf>
    <xf numFmtId="164" fontId="2" fillId="2" borderId="0" xfId="21" applyNumberFormat="1" applyFill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7" fillId="3" borderId="1" xfId="22" applyFont="1" applyFill="1" applyBorder="1" applyAlignment="1">
      <alignment horizontal="center" vertical="center"/>
      <protection/>
    </xf>
    <xf numFmtId="0" fontId="2" fillId="0" borderId="0" xfId="22" applyAlignment="1">
      <alignment vertical="center"/>
      <protection/>
    </xf>
    <xf numFmtId="0" fontId="2" fillId="0" borderId="0" xfId="22" applyAlignment="1">
      <alignment vertical="center" wrapText="1"/>
      <protection/>
    </xf>
    <xf numFmtId="165" fontId="2" fillId="0" borderId="0" xfId="22" applyNumberFormat="1" applyAlignment="1">
      <alignment vertical="center"/>
      <protection/>
    </xf>
    <xf numFmtId="7" fontId="2" fillId="0" borderId="0" xfId="22" applyNumberFormat="1" applyAlignment="1">
      <alignment vertical="center"/>
      <protection/>
    </xf>
    <xf numFmtId="8" fontId="2" fillId="2" borderId="0" xfId="21" applyNumberFormat="1" applyFill="1" applyAlignment="1">
      <alignment horizontal="right" vertical="center"/>
      <protection/>
    </xf>
    <xf numFmtId="7" fontId="2" fillId="2" borderId="0" xfId="21" applyNumberFormat="1" applyFill="1" applyAlignment="1">
      <alignment horizontal="right" vertical="center"/>
      <protection/>
    </xf>
    <xf numFmtId="7" fontId="2" fillId="0" borderId="0" xfId="22" applyNumberFormat="1" applyAlignment="1">
      <alignment horizontal="right" vertical="center"/>
      <protection/>
    </xf>
    <xf numFmtId="8" fontId="7" fillId="3" borderId="1" xfId="22" applyNumberFormat="1" applyFont="1" applyFill="1" applyBorder="1" applyAlignment="1">
      <alignment horizontal="right" vertical="center"/>
      <protection/>
    </xf>
    <xf numFmtId="8" fontId="2" fillId="0" borderId="0" xfId="22" applyNumberFormat="1" applyAlignment="1">
      <alignment horizontal="right" vertical="center"/>
      <protection/>
    </xf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0" fillId="2" borderId="0" xfId="0" applyFill="1"/>
    <xf numFmtId="0" fontId="2" fillId="4" borderId="2" xfId="22" applyFill="1" applyBorder="1" applyAlignment="1">
      <alignment horizontal="center" vertical="center"/>
      <protection/>
    </xf>
    <xf numFmtId="7" fontId="2" fillId="4" borderId="2" xfId="22" applyNumberFormat="1" applyFill="1" applyBorder="1" applyAlignment="1">
      <alignment horizontal="right" vertical="center"/>
      <protection/>
    </xf>
    <xf numFmtId="7" fontId="2" fillId="4" borderId="3" xfId="22" applyNumberFormat="1" applyFill="1" applyBorder="1" applyAlignment="1">
      <alignment horizontal="right" vertical="center"/>
      <protection/>
    </xf>
    <xf numFmtId="0" fontId="2" fillId="4" borderId="4" xfId="22" applyFill="1" applyBorder="1" applyAlignment="1">
      <alignment horizontal="center" vertical="center"/>
      <protection/>
    </xf>
    <xf numFmtId="7" fontId="2" fillId="4" borderId="4" xfId="22" applyNumberFormat="1" applyFill="1" applyBorder="1" applyAlignment="1">
      <alignment horizontal="right" vertical="center"/>
      <protection/>
    </xf>
    <xf numFmtId="7" fontId="2" fillId="4" borderId="5" xfId="22" applyNumberFormat="1" applyFill="1" applyBorder="1" applyAlignment="1">
      <alignment horizontal="right" vertical="center"/>
      <protection/>
    </xf>
    <xf numFmtId="0" fontId="2" fillId="4" borderId="6" xfId="22" applyFill="1" applyBorder="1" applyAlignment="1">
      <alignment horizontal="center" vertical="center"/>
      <protection/>
    </xf>
    <xf numFmtId="7" fontId="2" fillId="4" borderId="6" xfId="22" applyNumberFormat="1" applyFill="1" applyBorder="1" applyAlignment="1">
      <alignment horizontal="right" vertical="center"/>
      <protection/>
    </xf>
    <xf numFmtId="7" fontId="2" fillId="4" borderId="7" xfId="22" applyNumberFormat="1" applyFill="1" applyBorder="1" applyAlignment="1">
      <alignment horizontal="right" vertical="center"/>
      <protection/>
    </xf>
    <xf numFmtId="0" fontId="2" fillId="5" borderId="8" xfId="21" applyFont="1" applyFill="1" applyBorder="1" applyAlignment="1">
      <alignment horizontal="center" vertical="center"/>
      <protection/>
    </xf>
    <xf numFmtId="7" fontId="2" fillId="5" borderId="9" xfId="21" applyNumberFormat="1" applyFont="1" applyFill="1" applyBorder="1" applyAlignment="1">
      <alignment horizontal="center" vertical="center" wrapText="1"/>
      <protection/>
    </xf>
    <xf numFmtId="0" fontId="2" fillId="5" borderId="10" xfId="21" applyFont="1" applyFill="1" applyBorder="1" applyAlignment="1">
      <alignment horizontal="center" vertical="center"/>
      <protection/>
    </xf>
    <xf numFmtId="8" fontId="2" fillId="5" borderId="10" xfId="21" applyNumberFormat="1" applyFont="1" applyFill="1" applyBorder="1" applyAlignment="1">
      <alignment horizontal="center" vertical="center" wrapText="1"/>
      <protection/>
    </xf>
    <xf numFmtId="7" fontId="2" fillId="5" borderId="10" xfId="21" applyNumberFormat="1" applyFont="1" applyFill="1" applyBorder="1" applyAlignment="1">
      <alignment horizontal="center" vertical="center" wrapText="1"/>
      <protection/>
    </xf>
    <xf numFmtId="165" fontId="2" fillId="5" borderId="10" xfId="21" applyNumberFormat="1" applyFont="1" applyFill="1" applyBorder="1" applyAlignment="1">
      <alignment horizontal="center" vertical="center" wrapText="1"/>
      <protection/>
    </xf>
    <xf numFmtId="0" fontId="2" fillId="4" borderId="11" xfId="22" applyFont="1" applyFill="1" applyBorder="1" applyAlignment="1">
      <alignment horizontal="center" vertical="center"/>
      <protection/>
    </xf>
    <xf numFmtId="0" fontId="2" fillId="4" borderId="2" xfId="22" applyFont="1" applyFill="1" applyBorder="1" applyAlignment="1">
      <alignment vertical="center" wrapText="1"/>
      <protection/>
    </xf>
    <xf numFmtId="0" fontId="2" fillId="4" borderId="12" xfId="22" applyFont="1" applyFill="1" applyBorder="1" applyAlignment="1">
      <alignment horizontal="center" vertical="center"/>
      <protection/>
    </xf>
    <xf numFmtId="0" fontId="2" fillId="4" borderId="4" xfId="22" applyFont="1" applyFill="1" applyBorder="1" applyAlignment="1">
      <alignment vertical="center" wrapText="1"/>
      <protection/>
    </xf>
    <xf numFmtId="0" fontId="2" fillId="4" borderId="13" xfId="22" applyFont="1" applyFill="1" applyBorder="1" applyAlignment="1">
      <alignment horizontal="center" vertical="center"/>
      <protection/>
    </xf>
    <xf numFmtId="0" fontId="2" fillId="4" borderId="6" xfId="22" applyFont="1" applyFill="1" applyBorder="1" applyAlignment="1">
      <alignment vertical="center" wrapText="1"/>
      <protection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10" fillId="2" borderId="0" xfId="0" applyFont="1" applyFill="1"/>
    <xf numFmtId="7" fontId="6" fillId="3" borderId="14" xfId="22" applyNumberFormat="1" applyFont="1" applyFill="1" applyBorder="1" applyAlignment="1">
      <alignment horizontal="right" vertical="center"/>
      <protection/>
    </xf>
    <xf numFmtId="7" fontId="6" fillId="3" borderId="15" xfId="22" applyNumberFormat="1" applyFont="1" applyFill="1" applyBorder="1" applyAlignment="1">
      <alignment horizontal="right" vertical="center"/>
      <protection/>
    </xf>
    <xf numFmtId="9" fontId="2" fillId="6" borderId="6" xfId="22" applyNumberFormat="1" applyFill="1" applyBorder="1" applyAlignment="1" applyProtection="1">
      <alignment horizontal="center" vertical="center"/>
      <protection locked="0"/>
    </xf>
    <xf numFmtId="0" fontId="11" fillId="2" borderId="0" xfId="0" applyFont="1" applyFill="1"/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 quotePrefix="1">
      <alignment vertical="center"/>
    </xf>
    <xf numFmtId="8" fontId="2" fillId="6" borderId="4" xfId="22" applyNumberFormat="1" applyFont="1" applyFill="1" applyBorder="1" applyAlignment="1" applyProtection="1">
      <alignment horizontal="right" vertical="center"/>
      <protection locked="0"/>
    </xf>
    <xf numFmtId="8" fontId="2" fillId="6" borderId="2" xfId="22" applyNumberFormat="1" applyFont="1" applyFill="1" applyBorder="1" applyAlignment="1" applyProtection="1">
      <alignment horizontal="right" vertical="center"/>
      <protection locked="0"/>
    </xf>
    <xf numFmtId="8" fontId="2" fillId="6" borderId="6" xfId="22" applyNumberFormat="1" applyFont="1" applyFill="1" applyBorder="1" applyAlignment="1" applyProtection="1">
      <alignment horizontal="right" vertical="center"/>
      <protection locked="0"/>
    </xf>
    <xf numFmtId="9" fontId="2" fillId="6" borderId="2" xfId="22" applyNumberFormat="1" applyFont="1" applyFill="1" applyBorder="1" applyAlignment="1" applyProtection="1">
      <alignment horizontal="center" vertical="center"/>
      <protection locked="0"/>
    </xf>
    <xf numFmtId="9" fontId="2" fillId="6" borderId="4" xfId="22" applyNumberFormat="1" applyFont="1" applyFill="1" applyBorder="1" applyAlignment="1" applyProtection="1">
      <alignment horizontal="center" vertical="center"/>
      <protection locked="0"/>
    </xf>
    <xf numFmtId="7" fontId="6" fillId="3" borderId="14" xfId="22" applyNumberFormat="1" applyFont="1" applyFill="1" applyBorder="1" applyAlignment="1">
      <alignment horizontal="right" vertical="center"/>
      <protection/>
    </xf>
    <xf numFmtId="0" fontId="4" fillId="5" borderId="16" xfId="21" applyFont="1" applyFill="1" applyBorder="1" applyAlignment="1">
      <alignment horizontal="center" vertical="center" wrapText="1"/>
      <protection/>
    </xf>
    <xf numFmtId="0" fontId="6" fillId="3" borderId="1" xfId="22" applyFont="1" applyFill="1" applyBorder="1" applyAlignment="1">
      <alignment horizontal="left" vertical="center"/>
      <protection/>
    </xf>
    <xf numFmtId="0" fontId="4" fillId="5" borderId="16" xfId="21" applyFont="1" applyFill="1" applyBorder="1" applyAlignment="1">
      <alignment vertical="center" wrapText="1"/>
      <protection/>
    </xf>
    <xf numFmtId="0" fontId="4" fillId="5" borderId="9" xfId="21" applyFont="1" applyFill="1" applyBorder="1" applyAlignment="1">
      <alignment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12"/>
  <sheetViews>
    <sheetView tabSelected="1" view="pageBreakPreview" zoomScale="85" zoomScaleSheetLayoutView="85" workbookViewId="0" topLeftCell="A1">
      <selection activeCell="H19" sqref="H19"/>
    </sheetView>
  </sheetViews>
  <sheetFormatPr defaultColWidth="8.8515625" defaultRowHeight="15"/>
  <cols>
    <col min="1" max="1" width="5.28125" style="1" customWidth="1"/>
    <col min="2" max="2" width="68.28125" style="9" customWidth="1"/>
    <col min="3" max="3" width="8.8515625" style="1" customWidth="1"/>
    <col min="4" max="4" width="22.7109375" style="16" customWidth="1"/>
    <col min="5" max="5" width="22.7109375" style="14" customWidth="1"/>
    <col min="6" max="6" width="6.421875" style="10" customWidth="1"/>
    <col min="7" max="8" width="22.7109375" style="14" customWidth="1"/>
    <col min="9" max="9" width="12.57421875" style="8" bestFit="1" customWidth="1"/>
    <col min="10" max="16384" width="8.8515625" style="8" customWidth="1"/>
  </cols>
  <sheetData>
    <row r="1" spans="1:8" s="2" customFormat="1" ht="18.75">
      <c r="A1" s="3" t="s">
        <v>5</v>
      </c>
      <c r="B1" s="3"/>
      <c r="C1" s="4"/>
      <c r="D1" s="12"/>
      <c r="E1" s="13"/>
      <c r="F1" s="5"/>
      <c r="G1" s="13"/>
      <c r="H1" s="13"/>
    </row>
    <row r="2" spans="1:8" s="2" customFormat="1" ht="18.75">
      <c r="A2" s="3"/>
      <c r="B2" s="4"/>
      <c r="C2" s="4"/>
      <c r="D2" s="12"/>
      <c r="E2" s="13"/>
      <c r="F2" s="5"/>
      <c r="G2" s="13"/>
      <c r="H2" s="13"/>
    </row>
    <row r="3" spans="1:8" s="2" customFormat="1" ht="18.75">
      <c r="A3" s="3"/>
      <c r="B3" s="4"/>
      <c r="C3" s="4"/>
      <c r="D3" s="12"/>
      <c r="E3" s="13"/>
      <c r="F3" s="5"/>
      <c r="G3" s="13"/>
      <c r="H3" s="13"/>
    </row>
    <row r="4" spans="1:8" s="2" customFormat="1" ht="15.75" thickBot="1">
      <c r="A4" s="4"/>
      <c r="B4" s="4"/>
      <c r="C4" s="4"/>
      <c r="D4" s="12"/>
      <c r="E4" s="13"/>
      <c r="F4" s="5"/>
      <c r="G4" s="13"/>
      <c r="H4" s="13"/>
    </row>
    <row r="5" spans="1:8" s="6" customFormat="1" ht="42.75" customHeight="1" thickBot="1">
      <c r="A5" s="60"/>
      <c r="B5" s="58" t="s">
        <v>78</v>
      </c>
      <c r="C5" s="58"/>
      <c r="D5" s="58"/>
      <c r="E5" s="58"/>
      <c r="F5" s="58"/>
      <c r="G5" s="58"/>
      <c r="H5" s="61"/>
    </row>
    <row r="6" spans="1:8" s="2" customFormat="1" ht="34.9" customHeight="1" thickBot="1">
      <c r="A6" s="29" t="s">
        <v>6</v>
      </c>
      <c r="B6" s="31" t="s">
        <v>47</v>
      </c>
      <c r="C6" s="31" t="s">
        <v>48</v>
      </c>
      <c r="D6" s="32" t="s">
        <v>7</v>
      </c>
      <c r="E6" s="33" t="s">
        <v>49</v>
      </c>
      <c r="F6" s="34" t="s">
        <v>50</v>
      </c>
      <c r="G6" s="33" t="s">
        <v>0</v>
      </c>
      <c r="H6" s="30" t="s">
        <v>51</v>
      </c>
    </row>
    <row r="7" spans="1:9" ht="34.9" customHeight="1">
      <c r="A7" s="35">
        <v>1</v>
      </c>
      <c r="B7" s="36" t="s">
        <v>1</v>
      </c>
      <c r="C7" s="20">
        <v>1</v>
      </c>
      <c r="D7" s="53"/>
      <c r="E7" s="21">
        <f>D7*C7</f>
        <v>0</v>
      </c>
      <c r="F7" s="55"/>
      <c r="G7" s="21">
        <f>F7*E7</f>
        <v>0</v>
      </c>
      <c r="H7" s="22">
        <f>G7+E7</f>
        <v>0</v>
      </c>
      <c r="I7" s="11"/>
    </row>
    <row r="8" spans="1:9" ht="34.9" customHeight="1">
      <c r="A8" s="37">
        <v>2</v>
      </c>
      <c r="B8" s="38" t="s">
        <v>2</v>
      </c>
      <c r="C8" s="23">
        <v>1</v>
      </c>
      <c r="D8" s="52"/>
      <c r="E8" s="24">
        <f aca="true" t="shared" si="0" ref="E8:E11">D8*C8</f>
        <v>0</v>
      </c>
      <c r="F8" s="56"/>
      <c r="G8" s="24">
        <f aca="true" t="shared" si="1" ref="G8:G11">F8*E8</f>
        <v>0</v>
      </c>
      <c r="H8" s="25">
        <f aca="true" t="shared" si="2" ref="H8:H11">G8+E8</f>
        <v>0</v>
      </c>
      <c r="I8" s="11"/>
    </row>
    <row r="9" spans="1:9" ht="34.9" customHeight="1">
      <c r="A9" s="37">
        <v>3</v>
      </c>
      <c r="B9" s="38" t="s">
        <v>3</v>
      </c>
      <c r="C9" s="23">
        <v>2</v>
      </c>
      <c r="D9" s="52"/>
      <c r="E9" s="24">
        <f t="shared" si="0"/>
        <v>0</v>
      </c>
      <c r="F9" s="56"/>
      <c r="G9" s="24">
        <f t="shared" si="1"/>
        <v>0</v>
      </c>
      <c r="H9" s="25">
        <f t="shared" si="2"/>
        <v>0</v>
      </c>
      <c r="I9" s="11"/>
    </row>
    <row r="10" spans="1:9" ht="34.9" customHeight="1">
      <c r="A10" s="37">
        <v>4</v>
      </c>
      <c r="B10" s="38" t="s">
        <v>8</v>
      </c>
      <c r="C10" s="23">
        <v>2</v>
      </c>
      <c r="D10" s="52"/>
      <c r="E10" s="24">
        <f t="shared" si="0"/>
        <v>0</v>
      </c>
      <c r="F10" s="56"/>
      <c r="G10" s="24">
        <f t="shared" si="1"/>
        <v>0</v>
      </c>
      <c r="H10" s="25">
        <f t="shared" si="2"/>
        <v>0</v>
      </c>
      <c r="I10" s="11"/>
    </row>
    <row r="11" spans="1:9" ht="34.9" customHeight="1" thickBot="1">
      <c r="A11" s="39">
        <v>5</v>
      </c>
      <c r="B11" s="40" t="s">
        <v>4</v>
      </c>
      <c r="C11" s="26">
        <v>2</v>
      </c>
      <c r="D11" s="54"/>
      <c r="E11" s="27">
        <f t="shared" si="0"/>
        <v>0</v>
      </c>
      <c r="F11" s="46"/>
      <c r="G11" s="27">
        <f t="shared" si="1"/>
        <v>0</v>
      </c>
      <c r="H11" s="28">
        <f t="shared" si="2"/>
        <v>0</v>
      </c>
      <c r="I11" s="11"/>
    </row>
    <row r="12" spans="1:8" ht="34.9" customHeight="1" thickBot="1">
      <c r="A12" s="59"/>
      <c r="B12" s="59"/>
      <c r="C12" s="7"/>
      <c r="D12" s="15"/>
      <c r="E12" s="44">
        <f>SUM(E7:E11)</f>
        <v>0</v>
      </c>
      <c r="F12" s="57">
        <f>SUM(G7:G11)</f>
        <v>0</v>
      </c>
      <c r="G12" s="57"/>
      <c r="H12" s="45">
        <f>SUM(H7:H11)</f>
        <v>0</v>
      </c>
    </row>
  </sheetData>
  <sheetProtection algorithmName="SHA-512" hashValue="ue0i9nQIysH25So7XbSLBq92WfI83kfqVhMBSF0+/2V1tSrlWvtxByRQIJWt8eKKS9HYj6bciFQX1+igJkTPaQ==" saltValue="G185wT9L0LtjKQTrLeitFw==" spinCount="100000" sheet="1" objects="1" scenarios="1"/>
  <mergeCells count="3">
    <mergeCell ref="F12:G12"/>
    <mergeCell ref="A12:B12"/>
    <mergeCell ref="B5:G5"/>
  </mergeCells>
  <printOptions/>
  <pageMargins left="0.3937007874015748" right="0.1968503937007874" top="0.3937007874015748" bottom="0.1968503937007874" header="0.31496062992125984" footer="0.31496062992125984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view="pageBreakPreview" zoomScale="85" zoomScaleSheetLayoutView="85" workbookViewId="0" topLeftCell="A1">
      <selection activeCell="A30" sqref="A30"/>
    </sheetView>
  </sheetViews>
  <sheetFormatPr defaultColWidth="9.140625" defaultRowHeight="15"/>
  <cols>
    <col min="1" max="1" width="122.140625" style="48" customWidth="1"/>
    <col min="2" max="2" width="50.28125" style="48" customWidth="1"/>
    <col min="3" max="16384" width="9.140625" style="48" customWidth="1"/>
  </cols>
  <sheetData>
    <row r="1" s="17" customFormat="1" ht="24" customHeight="1">
      <c r="A1" s="17" t="s">
        <v>1</v>
      </c>
    </row>
    <row r="3" ht="20.1" customHeight="1">
      <c r="A3" s="50" t="s">
        <v>9</v>
      </c>
    </row>
    <row r="4" ht="20.1" customHeight="1">
      <c r="A4" s="42" t="s">
        <v>43</v>
      </c>
    </row>
    <row r="5" ht="20.1" customHeight="1">
      <c r="A5" s="48" t="s">
        <v>10</v>
      </c>
    </row>
    <row r="6" ht="20.1" customHeight="1">
      <c r="A6" s="48" t="s">
        <v>11</v>
      </c>
    </row>
    <row r="7" ht="20.1" customHeight="1">
      <c r="A7" s="48" t="s">
        <v>12</v>
      </c>
    </row>
    <row r="8" ht="20.1" customHeight="1">
      <c r="A8" s="48" t="s">
        <v>13</v>
      </c>
    </row>
    <row r="9" ht="20.1" customHeight="1">
      <c r="A9" s="48" t="s">
        <v>14</v>
      </c>
    </row>
    <row r="10" ht="20.1" customHeight="1">
      <c r="A10" s="49" t="s">
        <v>54</v>
      </c>
    </row>
    <row r="11" ht="20.1" customHeight="1">
      <c r="A11" s="49" t="s">
        <v>53</v>
      </c>
    </row>
    <row r="12" ht="20.1" customHeight="1">
      <c r="A12" s="48" t="s">
        <v>16</v>
      </c>
    </row>
    <row r="13" ht="20.1" customHeight="1">
      <c r="A13" s="48" t="s">
        <v>52</v>
      </c>
    </row>
    <row r="14" ht="20.1" customHeight="1">
      <c r="A14" s="48" t="s">
        <v>17</v>
      </c>
    </row>
    <row r="15" ht="20.1" customHeight="1">
      <c r="A15" s="48" t="s">
        <v>18</v>
      </c>
    </row>
    <row r="16" ht="20.1" customHeight="1">
      <c r="A16" s="48" t="s">
        <v>55</v>
      </c>
    </row>
    <row r="17" ht="20.1" customHeight="1">
      <c r="A17" s="48" t="s">
        <v>56</v>
      </c>
    </row>
    <row r="18" ht="20.1" customHeight="1">
      <c r="A18" s="48" t="s">
        <v>57</v>
      </c>
    </row>
    <row r="19" ht="20.1" customHeight="1">
      <c r="A19" s="48" t="s">
        <v>19</v>
      </c>
    </row>
    <row r="20" ht="20.1" customHeight="1">
      <c r="A20" s="48" t="s">
        <v>20</v>
      </c>
    </row>
    <row r="21" s="49" customFormat="1" ht="20.1" customHeight="1">
      <c r="A21" s="51" t="s">
        <v>59</v>
      </c>
    </row>
    <row r="22" s="49" customFormat="1" ht="20.1" customHeight="1">
      <c r="A22" s="49" t="s">
        <v>60</v>
      </c>
    </row>
    <row r="23" s="49" customFormat="1" ht="20.1" customHeight="1">
      <c r="A23" s="49" t="s">
        <v>58</v>
      </c>
    </row>
    <row r="24" s="49" customFormat="1" ht="20.1" customHeight="1">
      <c r="A24" s="49" t="s">
        <v>74</v>
      </c>
    </row>
  </sheetData>
  <sheetProtection algorithmName="SHA-512" hashValue="0/eSNxa/0cdb3jpwkiX9UPTPVgsa6VcY8wbL5OM3h/54bN887uootHlDxKPxrZBgzYAOg0KU+Azq+rPSSvMOrQ==" saltValue="iCbYP3O6vmwV2RBmVMUTbg==" spinCount="100000" sheet="1" objects="1" scenarios="1"/>
  <printOptions/>
  <pageMargins left="0.3937007874015748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3"/>
  <sheetViews>
    <sheetView view="pageBreakPreview" zoomScale="85" zoomScaleSheetLayoutView="85" workbookViewId="0" topLeftCell="A1">
      <selection activeCell="C5" sqref="C5"/>
    </sheetView>
  </sheetViews>
  <sheetFormatPr defaultColWidth="9.140625" defaultRowHeight="15"/>
  <cols>
    <col min="1" max="1" width="122.140625" style="19" customWidth="1"/>
    <col min="2" max="16384" width="9.140625" style="19" customWidth="1"/>
  </cols>
  <sheetData>
    <row r="1" s="17" customFormat="1" ht="24" customHeight="1">
      <c r="A1" s="17" t="s">
        <v>2</v>
      </c>
    </row>
    <row r="3" ht="20.1" customHeight="1">
      <c r="A3" s="18" t="s">
        <v>9</v>
      </c>
    </row>
    <row r="4" s="47" customFormat="1" ht="20.1" customHeight="1">
      <c r="A4" s="47" t="s">
        <v>75</v>
      </c>
    </row>
    <row r="5" s="47" customFormat="1" ht="20.1" customHeight="1">
      <c r="A5" s="47" t="s">
        <v>61</v>
      </c>
    </row>
    <row r="6" s="47" customFormat="1" ht="20.1" customHeight="1">
      <c r="A6" s="47" t="s">
        <v>62</v>
      </c>
    </row>
    <row r="7" s="47" customFormat="1" ht="20.1" customHeight="1">
      <c r="A7" s="47" t="s">
        <v>13</v>
      </c>
    </row>
    <row r="8" s="47" customFormat="1" ht="20.1" customHeight="1">
      <c r="A8" s="47" t="s">
        <v>14</v>
      </c>
    </row>
    <row r="9" s="47" customFormat="1" ht="20.1" customHeight="1">
      <c r="A9" s="47" t="s">
        <v>15</v>
      </c>
    </row>
    <row r="10" s="47" customFormat="1" ht="20.1" customHeight="1">
      <c r="A10" s="47" t="s">
        <v>65</v>
      </c>
    </row>
    <row r="11" s="47" customFormat="1" ht="20.1" customHeight="1">
      <c r="A11" s="47" t="s">
        <v>53</v>
      </c>
    </row>
    <row r="12" s="47" customFormat="1" ht="20.1" customHeight="1">
      <c r="A12" s="47" t="s">
        <v>52</v>
      </c>
    </row>
    <row r="13" s="47" customFormat="1" ht="20.1" customHeight="1">
      <c r="A13" s="47" t="s">
        <v>17</v>
      </c>
    </row>
    <row r="14" s="47" customFormat="1" ht="20.1" customHeight="1">
      <c r="A14" s="47" t="s">
        <v>18</v>
      </c>
    </row>
    <row r="15" s="47" customFormat="1" ht="20.1" customHeight="1">
      <c r="A15" s="47" t="s">
        <v>63</v>
      </c>
    </row>
    <row r="16" s="47" customFormat="1" ht="20.1" customHeight="1">
      <c r="A16" s="47" t="s">
        <v>44</v>
      </c>
    </row>
    <row r="17" s="47" customFormat="1" ht="20.1" customHeight="1">
      <c r="A17" s="47" t="s">
        <v>45</v>
      </c>
    </row>
    <row r="18" s="47" customFormat="1" ht="20.1" customHeight="1">
      <c r="A18" s="47" t="s">
        <v>19</v>
      </c>
    </row>
    <row r="19" s="47" customFormat="1" ht="20.1" customHeight="1">
      <c r="A19" s="47" t="s">
        <v>20</v>
      </c>
    </row>
    <row r="20" s="47" customFormat="1" ht="20.1" customHeight="1">
      <c r="A20" s="47" t="s">
        <v>64</v>
      </c>
    </row>
    <row r="21" s="47" customFormat="1" ht="15">
      <c r="A21" s="47" t="s">
        <v>60</v>
      </c>
    </row>
    <row r="22" s="47" customFormat="1" ht="15">
      <c r="A22" s="47" t="s">
        <v>58</v>
      </c>
    </row>
    <row r="23" s="47" customFormat="1" ht="15">
      <c r="A23" s="47" t="s">
        <v>77</v>
      </c>
    </row>
  </sheetData>
  <sheetProtection algorithmName="SHA-512" hashValue="ZCPNZYBXwKoV/821W9U/dny1qalySAnm1OfbuhXQIC/SjJdF5c/c7cRGnJMHt1npAu1RGYU0dGwM7FsJ7M1VMw==" saltValue="UvlD14d0JbkPrmPwO3usiQ==" spinCount="100000" sheet="1" objects="1" scenarios="1"/>
  <printOptions/>
  <pageMargins left="0.3937007874015748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1"/>
  <sheetViews>
    <sheetView view="pageBreakPreview" zoomScale="85" zoomScaleSheetLayoutView="85" workbookViewId="0" topLeftCell="A1">
      <selection activeCell="A27" sqref="A27"/>
    </sheetView>
  </sheetViews>
  <sheetFormatPr defaultColWidth="9.140625" defaultRowHeight="15"/>
  <cols>
    <col min="1" max="1" width="122.140625" style="19" customWidth="1"/>
    <col min="2" max="16384" width="9.140625" style="19" customWidth="1"/>
  </cols>
  <sheetData>
    <row r="1" s="17" customFormat="1" ht="24" customHeight="1">
      <c r="A1" s="17" t="s">
        <v>3</v>
      </c>
    </row>
    <row r="3" ht="15.75">
      <c r="A3" s="18" t="s">
        <v>9</v>
      </c>
    </row>
    <row r="4" s="43" customFormat="1" ht="15">
      <c r="A4" s="41" t="s">
        <v>43</v>
      </c>
    </row>
    <row r="5" ht="20.1" customHeight="1">
      <c r="A5" s="19" t="s">
        <v>46</v>
      </c>
    </row>
    <row r="6" ht="20.1" customHeight="1">
      <c r="A6" s="19" t="s">
        <v>21</v>
      </c>
    </row>
    <row r="7" ht="20.1" customHeight="1">
      <c r="A7" s="19" t="s">
        <v>22</v>
      </c>
    </row>
    <row r="8" ht="20.1" customHeight="1">
      <c r="A8" s="19" t="s">
        <v>23</v>
      </c>
    </row>
    <row r="9" ht="20.1" customHeight="1">
      <c r="A9" s="19" t="s">
        <v>52</v>
      </c>
    </row>
    <row r="10" ht="20.1" customHeight="1">
      <c r="A10" s="19" t="s">
        <v>24</v>
      </c>
    </row>
    <row r="11" ht="20.1" customHeight="1">
      <c r="A11" s="19" t="s">
        <v>25</v>
      </c>
    </row>
    <row r="12" ht="20.1" customHeight="1">
      <c r="A12" s="19" t="s">
        <v>26</v>
      </c>
    </row>
    <row r="13" ht="20.1" customHeight="1">
      <c r="A13" s="19" t="s">
        <v>27</v>
      </c>
    </row>
    <row r="14" ht="20.1" customHeight="1">
      <c r="A14" s="19" t="s">
        <v>28</v>
      </c>
    </row>
    <row r="15" ht="20.1" customHeight="1">
      <c r="A15" s="19" t="s">
        <v>29</v>
      </c>
    </row>
    <row r="16" ht="20.1" customHeight="1">
      <c r="A16" s="19" t="s">
        <v>30</v>
      </c>
    </row>
    <row r="17" ht="20.1" customHeight="1">
      <c r="A17" s="19" t="s">
        <v>31</v>
      </c>
    </row>
    <row r="18" ht="20.1" customHeight="1">
      <c r="A18" s="19" t="s">
        <v>32</v>
      </c>
    </row>
    <row r="19" ht="20.1" customHeight="1">
      <c r="A19" s="19" t="s">
        <v>33</v>
      </c>
    </row>
    <row r="20" ht="20.1" customHeight="1">
      <c r="A20" s="47" t="s">
        <v>66</v>
      </c>
    </row>
    <row r="21" ht="20.1" customHeight="1">
      <c r="A21" s="47" t="s">
        <v>76</v>
      </c>
    </row>
  </sheetData>
  <sheetProtection algorithmName="SHA-512" hashValue="yxuW0cQlFHciIY2ZnVhWtQlPt0UWkoH45TJ0pJV92LXHNE+9QtD9PrvDhdM74q6JuE307DPSx4ZNbTROIsC2QA==" saltValue="LC7mttN1dBT+a7h1wcnVtw==" spinCount="100000" sheet="1" objects="1" scenarios="1"/>
  <printOptions/>
  <pageMargins left="0.3937007874015748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view="pageBreakPreview" zoomScale="85" zoomScaleSheetLayoutView="85" workbookViewId="0" topLeftCell="A1">
      <selection activeCell="A6" sqref="A6"/>
    </sheetView>
  </sheetViews>
  <sheetFormatPr defaultColWidth="9.140625" defaultRowHeight="15"/>
  <cols>
    <col min="1" max="1" width="122.140625" style="48" customWidth="1"/>
    <col min="2" max="16384" width="9.140625" style="48" customWidth="1"/>
  </cols>
  <sheetData>
    <row r="1" s="17" customFormat="1" ht="24" customHeight="1">
      <c r="A1" s="17" t="s">
        <v>8</v>
      </c>
    </row>
    <row r="3" ht="15.75">
      <c r="A3" s="50" t="s">
        <v>9</v>
      </c>
    </row>
    <row r="4" s="49" customFormat="1" ht="20.1" customHeight="1">
      <c r="A4" s="49" t="s">
        <v>34</v>
      </c>
    </row>
    <row r="5" s="49" customFormat="1" ht="20.1" customHeight="1">
      <c r="A5" s="49" t="s">
        <v>67</v>
      </c>
    </row>
    <row r="6" s="49" customFormat="1" ht="20.1" customHeight="1">
      <c r="A6" s="49" t="s">
        <v>68</v>
      </c>
    </row>
    <row r="7" s="49" customFormat="1" ht="20.1" customHeight="1">
      <c r="A7" s="49" t="s">
        <v>70</v>
      </c>
    </row>
    <row r="8" s="49" customFormat="1" ht="20.1" customHeight="1">
      <c r="A8" s="49" t="s">
        <v>69</v>
      </c>
    </row>
    <row r="9" s="49" customFormat="1" ht="20.1" customHeight="1">
      <c r="A9" s="49" t="s">
        <v>71</v>
      </c>
    </row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</sheetData>
  <sheetProtection algorithmName="SHA-512" hashValue="3eU+2P5ubLcvkocKeZ4nTNIM+XB1S15p/c3Hz1dTXcykTZyLvLrG47lfB6Nu+7Nsf/giDsHYZeml1bPnUsygbQ==" saltValue="FHXXJczivxyZsR26nYDVtQ==" spinCount="100000" sheet="1" objects="1" scenarios="1"/>
  <printOptions/>
  <pageMargins left="0.3937007874015748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3"/>
  <sheetViews>
    <sheetView view="pageBreakPreview" zoomScale="85" zoomScaleSheetLayoutView="85" workbookViewId="0" topLeftCell="A1">
      <selection activeCell="A13" sqref="A13"/>
    </sheetView>
  </sheetViews>
  <sheetFormatPr defaultColWidth="9.140625" defaultRowHeight="15"/>
  <cols>
    <col min="1" max="1" width="122.140625" style="48" customWidth="1"/>
    <col min="2" max="16384" width="9.140625" style="48" customWidth="1"/>
  </cols>
  <sheetData>
    <row r="1" s="17" customFormat="1" ht="24" customHeight="1">
      <c r="A1" s="17" t="s">
        <v>4</v>
      </c>
    </row>
    <row r="3" ht="15.75">
      <c r="A3" s="50" t="s">
        <v>9</v>
      </c>
    </row>
    <row r="4" s="49" customFormat="1" ht="20.1" customHeight="1">
      <c r="A4" s="49" t="s">
        <v>35</v>
      </c>
    </row>
    <row r="5" s="49" customFormat="1" ht="20.1" customHeight="1">
      <c r="A5" s="49" t="s">
        <v>36</v>
      </c>
    </row>
    <row r="6" s="49" customFormat="1" ht="20.1" customHeight="1">
      <c r="A6" s="49" t="s">
        <v>37</v>
      </c>
    </row>
    <row r="7" s="49" customFormat="1" ht="20.1" customHeight="1">
      <c r="A7" s="49" t="s">
        <v>38</v>
      </c>
    </row>
    <row r="8" s="49" customFormat="1" ht="20.1" customHeight="1">
      <c r="A8" s="49" t="s">
        <v>39</v>
      </c>
    </row>
    <row r="9" s="49" customFormat="1" ht="20.1" customHeight="1">
      <c r="A9" s="49" t="s">
        <v>40</v>
      </c>
    </row>
    <row r="10" s="49" customFormat="1" ht="20.1" customHeight="1">
      <c r="A10" s="49" t="s">
        <v>41</v>
      </c>
    </row>
    <row r="11" s="49" customFormat="1" ht="20.1" customHeight="1">
      <c r="A11" s="49" t="s">
        <v>42</v>
      </c>
    </row>
    <row r="12" s="49" customFormat="1" ht="20.1" customHeight="1">
      <c r="A12" s="49" t="s">
        <v>72</v>
      </c>
    </row>
    <row r="13" s="49" customFormat="1" ht="20.1" customHeight="1">
      <c r="A13" s="49" t="s">
        <v>73</v>
      </c>
    </row>
    <row r="14" ht="20.1" customHeight="1"/>
    <row r="15" ht="20.1" customHeight="1"/>
    <row r="16" ht="20.1" customHeight="1"/>
    <row r="17" ht="20.1" customHeight="1"/>
    <row r="18" ht="20.1" customHeight="1"/>
    <row r="19" ht="20.1" customHeight="1"/>
  </sheetData>
  <sheetProtection algorithmName="SHA-512" hashValue="SG6YTQcehzKCiR47Ee4JheMxSZ1wTy5pFy1BNafDButq8SuUgsvaB/ELcEs8ClULtV2OxvQBkuWTy4Z5REcIxQ==" saltValue="7+5KkNiY5Iie536RdBrK8g==" spinCount="100000" sheet="1" objects="1" scenarios="1"/>
  <printOptions/>
  <pageMargins left="0.3937007874015748" right="0.1968503937007874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Paprskářová Pavla</cp:lastModifiedBy>
  <cp:lastPrinted>2023-10-31T18:57:00Z</cp:lastPrinted>
  <dcterms:created xsi:type="dcterms:W3CDTF">2020-04-22T14:32:40Z</dcterms:created>
  <dcterms:modified xsi:type="dcterms:W3CDTF">2023-12-12T16:13:22Z</dcterms:modified>
  <cp:category/>
  <cp:version/>
  <cp:contentType/>
  <cp:contentStatus/>
</cp:coreProperties>
</file>