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17250" windowHeight="57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<sst xmlns="http://schemas.openxmlformats.org/spreadsheetml/2006/main" count="20" uniqueCount="20">
  <si>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Drobný montážní materiál</t>
  </si>
  <si>
    <t>název</t>
  </si>
  <si>
    <t>ks</t>
  </si>
  <si>
    <t>celkem Kč bez DPH</t>
  </si>
  <si>
    <t>DPH 21 %</t>
  </si>
  <si>
    <t>Revize, realizační dokumentace</t>
  </si>
  <si>
    <t>Ekologický poplatek prodejci, likvidace obalů, ekologická likvidace původních svítidel</t>
  </si>
  <si>
    <t>Vestavné LED svítidlo, 4000K, 6500lm, CRI80, 55W, prizmatický kryt, rozměry - viz výkres svítidla</t>
  </si>
  <si>
    <t>Přisazené LED svítidlo, 4000K, 6500lm, CRI80, 55W, prizmatický kryt, rozměry - viz výkres</t>
  </si>
  <si>
    <t>Demontáž původního osvětlení, příprava a úprava stávající kabeláže pro nové svítidlo, montáž a zapojení nového svítidla</t>
  </si>
  <si>
    <t>Přesuny hmot a materiálu, doprava</t>
  </si>
  <si>
    <t>mezisoučty</t>
  </si>
  <si>
    <t>Cena celkem     včetně DPH</t>
  </si>
  <si>
    <t>Krajská knihovna Karlovy Vary - Cenová nabídka</t>
  </si>
  <si>
    <t>Příloha č. 3</t>
  </si>
  <si>
    <t>Ostatní náklady (zakrývání polic s knihami, úklid, apod.)</t>
  </si>
  <si>
    <t>cena v Kč /1 ks      bez DPH</t>
  </si>
  <si>
    <t>Cena celkem v Kč    včetně DPH</t>
  </si>
  <si>
    <t>Vestavné LED svítidlo, 4000K, 6500lm, CRI80, 55W, prizmatický kryt + nouzový modul 1h s baterií LTO - záruka 5 let, rozměry - viz výkres svítidla</t>
  </si>
  <si>
    <t>Přisazené nouzové svítidlo, 500 lm/1h, baterie LTO, záruka na baterii - 5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</si>
</sst>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 CE"/>
      <family val="2"/>
    </font>
    <font>
      <sz val="9"/>
      <name val="Arial ce"/>
      <family val="2"/>
    </font>
    <font>
      <b/>
      <sz val="12"/>
      <color rgb="FF3333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0" borderId="0" xfId="20">
      <alignment/>
      <protection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7" fillId="0" borderId="3" xfId="0" applyNumberFormat="1" applyFont="1" applyBorder="1" applyAlignment="1">
      <alignment horizontal="right" vertical="center"/>
    </xf>
    <xf numFmtId="164" fontId="4" fillId="3" borderId="3" xfId="20" applyNumberFormat="1" applyFont="1" applyFill="1" applyBorder="1" applyAlignment="1">
      <alignment horizontal="right" vertical="center"/>
      <protection/>
    </xf>
    <xf numFmtId="164" fontId="4" fillId="3" borderId="4" xfId="20" applyNumberFormat="1" applyFont="1" applyFill="1" applyBorder="1" applyAlignment="1">
      <alignment horizontal="right" vertical="center"/>
      <protection/>
    </xf>
    <xf numFmtId="164" fontId="7" fillId="0" borderId="5" xfId="0" applyNumberFormat="1" applyFont="1" applyBorder="1" applyAlignment="1">
      <alignment horizontal="right" vertical="center"/>
    </xf>
    <xf numFmtId="164" fontId="4" fillId="3" borderId="6" xfId="20" applyNumberFormat="1" applyFont="1" applyFill="1" applyBorder="1" applyAlignment="1">
      <alignment horizontal="right" vertical="center"/>
      <protection/>
    </xf>
    <xf numFmtId="164" fontId="4" fillId="3" borderId="7" xfId="20" applyNumberFormat="1" applyFont="1" applyFill="1" applyBorder="1" applyAlignment="1">
      <alignment horizontal="right" vertical="center"/>
      <protection/>
    </xf>
    <xf numFmtId="164" fontId="7" fillId="0" borderId="8" xfId="0" applyNumberFormat="1" applyFont="1" applyBorder="1" applyAlignment="1">
      <alignment horizontal="right" vertical="center"/>
    </xf>
    <xf numFmtId="164" fontId="4" fillId="3" borderId="9" xfId="20" applyNumberFormat="1" applyFont="1" applyFill="1" applyBorder="1" applyAlignment="1">
      <alignment horizontal="right" vertical="center"/>
      <protection/>
    </xf>
    <xf numFmtId="164" fontId="4" fillId="3" borderId="10" xfId="20" applyNumberFormat="1" applyFont="1" applyFill="1" applyBorder="1" applyAlignment="1">
      <alignment horizontal="right" vertical="center"/>
      <protection/>
    </xf>
    <xf numFmtId="164" fontId="7" fillId="0" borderId="11" xfId="0" applyNumberFormat="1" applyFont="1" applyBorder="1" applyAlignment="1">
      <alignment horizontal="right" vertical="center"/>
    </xf>
    <xf numFmtId="164" fontId="4" fillId="3" borderId="12" xfId="20" applyNumberFormat="1" applyFont="1" applyFill="1" applyBorder="1" applyAlignment="1">
      <alignment horizontal="right" vertical="center"/>
      <protection/>
    </xf>
    <xf numFmtId="164" fontId="4" fillId="3" borderId="13" xfId="20" applyNumberFormat="1" applyFont="1" applyFill="1" applyBorder="1" applyAlignment="1">
      <alignment horizontal="right" vertical="center"/>
      <protection/>
    </xf>
    <xf numFmtId="164" fontId="6" fillId="0" borderId="1" xfId="0" applyNumberFormat="1" applyFont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164" fontId="0" fillId="2" borderId="14" xfId="0" applyNumberForma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19" xfId="0" applyBorder="1"/>
    <xf numFmtId="0" fontId="8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164" fontId="7" fillId="0" borderId="26" xfId="0" applyNumberFormat="1" applyFont="1" applyBorder="1" applyAlignment="1">
      <alignment horizontal="right" vertical="center"/>
    </xf>
    <xf numFmtId="164" fontId="7" fillId="0" borderId="27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zor_vykaz_specifikac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7"/>
  <sheetViews>
    <sheetView tabSelected="1" workbookViewId="0" topLeftCell="A4">
      <selection activeCell="K12" sqref="K12"/>
    </sheetView>
  </sheetViews>
  <sheetFormatPr defaultColWidth="9.140625" defaultRowHeight="15"/>
  <cols>
    <col min="1" max="1" width="3.7109375" style="0" customWidth="1"/>
    <col min="2" max="2" width="5.421875" style="0" customWidth="1"/>
    <col min="3" max="3" width="41.8515625" style="0" customWidth="1"/>
    <col min="4" max="4" width="8.8515625" style="1" customWidth="1"/>
    <col min="5" max="8" width="17.7109375" style="0" customWidth="1"/>
    <col min="10" max="10" width="14.7109375" style="0" customWidth="1"/>
    <col min="11" max="11" width="15.421875" style="0" customWidth="1"/>
    <col min="12" max="12" width="15.140625" style="0" customWidth="1"/>
    <col min="13" max="13" width="14.57421875" style="0" customWidth="1"/>
    <col min="14" max="14" width="15.00390625" style="0" customWidth="1"/>
  </cols>
  <sheetData>
    <row r="2" ht="15">
      <c r="H2" s="8" t="s">
        <v>14</v>
      </c>
    </row>
    <row r="4" spans="3:15" ht="22.15" customHeight="1" thickBot="1">
      <c r="C4" s="36" t="s">
        <v>13</v>
      </c>
      <c r="D4" s="36"/>
      <c r="E4" s="36"/>
      <c r="F4" s="36"/>
      <c r="G4" s="36"/>
      <c r="J4" s="2"/>
      <c r="K4" s="2"/>
      <c r="L4" s="2"/>
      <c r="M4" s="2"/>
      <c r="N4" s="2"/>
      <c r="O4" s="2"/>
    </row>
    <row r="5" spans="2:15" ht="44.45" customHeight="1" thickBot="1">
      <c r="B5" s="37" t="s">
        <v>1</v>
      </c>
      <c r="C5" s="38"/>
      <c r="D5" s="5" t="s">
        <v>2</v>
      </c>
      <c r="E5" s="6" t="s">
        <v>16</v>
      </c>
      <c r="F5" s="7" t="s">
        <v>3</v>
      </c>
      <c r="G5" s="7" t="s">
        <v>4</v>
      </c>
      <c r="H5" s="6" t="s">
        <v>17</v>
      </c>
      <c r="J5" s="2"/>
      <c r="K5" s="2"/>
      <c r="L5" s="2"/>
      <c r="M5" s="2"/>
      <c r="N5" s="2"/>
      <c r="O5" s="2"/>
    </row>
    <row r="6" spans="2:15" ht="43.15" customHeight="1">
      <c r="B6" s="25">
        <v>1</v>
      </c>
      <c r="C6" s="29" t="s">
        <v>7</v>
      </c>
      <c r="D6" s="25">
        <v>145</v>
      </c>
      <c r="E6" s="39"/>
      <c r="F6" s="9">
        <f aca="true" t="shared" si="0" ref="F6:F15">D6*E6</f>
        <v>0</v>
      </c>
      <c r="G6" s="10">
        <f>CEILING(F6*21%,1)</f>
        <v>0</v>
      </c>
      <c r="H6" s="11">
        <f>F6+G6</f>
        <v>0</v>
      </c>
      <c r="J6" s="2"/>
      <c r="K6" s="2"/>
      <c r="L6" s="2"/>
      <c r="M6" s="2"/>
      <c r="N6" s="2"/>
      <c r="O6" s="2"/>
    </row>
    <row r="7" spans="2:15" ht="63.75" customHeight="1">
      <c r="B7" s="26">
        <v>2</v>
      </c>
      <c r="C7" s="30" t="s">
        <v>18</v>
      </c>
      <c r="D7" s="26">
        <v>15</v>
      </c>
      <c r="E7" s="40"/>
      <c r="F7" s="12">
        <f t="shared" si="0"/>
        <v>0</v>
      </c>
      <c r="G7" s="13">
        <f aca="true" t="shared" si="1" ref="G7:G15">CEILING(F7*21%,1)</f>
        <v>0</v>
      </c>
      <c r="H7" s="14">
        <f aca="true" t="shared" si="2" ref="H7:H15">F7+G7</f>
        <v>0</v>
      </c>
      <c r="J7" s="2"/>
      <c r="K7" s="2"/>
      <c r="L7" s="2"/>
      <c r="M7" s="2"/>
      <c r="N7" s="2"/>
      <c r="O7" s="2"/>
    </row>
    <row r="8" spans="2:15" ht="28.15" customHeight="1">
      <c r="B8" s="26">
        <v>3</v>
      </c>
      <c r="C8" s="31" t="s">
        <v>8</v>
      </c>
      <c r="D8" s="26">
        <v>7</v>
      </c>
      <c r="E8" s="40"/>
      <c r="F8" s="12">
        <f t="shared" si="0"/>
        <v>0</v>
      </c>
      <c r="G8" s="13">
        <f t="shared" si="1"/>
        <v>0</v>
      </c>
      <c r="H8" s="14">
        <f t="shared" si="2"/>
        <v>0</v>
      </c>
      <c r="J8" s="2"/>
      <c r="K8" s="2"/>
      <c r="L8" s="2"/>
      <c r="M8" s="2"/>
      <c r="N8" s="2"/>
      <c r="O8" s="2"/>
    </row>
    <row r="9" spans="2:15" ht="30" customHeight="1">
      <c r="B9" s="26">
        <v>4</v>
      </c>
      <c r="C9" s="32" t="s">
        <v>19</v>
      </c>
      <c r="D9" s="26">
        <v>13</v>
      </c>
      <c r="E9" s="40"/>
      <c r="F9" s="12">
        <f t="shared" si="0"/>
        <v>0</v>
      </c>
      <c r="G9" s="13">
        <f t="shared" si="1"/>
        <v>0</v>
      </c>
      <c r="H9" s="14">
        <f t="shared" si="2"/>
        <v>0</v>
      </c>
      <c r="J9" s="2"/>
      <c r="K9" s="2"/>
      <c r="L9" s="2"/>
      <c r="M9" s="2"/>
      <c r="N9" s="2"/>
      <c r="O9" s="2"/>
    </row>
    <row r="10" spans="2:15" ht="29.45" customHeight="1">
      <c r="B10" s="26">
        <v>5</v>
      </c>
      <c r="C10" s="31" t="s">
        <v>6</v>
      </c>
      <c r="D10" s="26">
        <v>180</v>
      </c>
      <c r="E10" s="40"/>
      <c r="F10" s="12">
        <f t="shared" si="0"/>
        <v>0</v>
      </c>
      <c r="G10" s="13">
        <f t="shared" si="1"/>
        <v>0</v>
      </c>
      <c r="H10" s="14">
        <f t="shared" si="2"/>
        <v>0</v>
      </c>
      <c r="J10" s="2"/>
      <c r="K10" s="2"/>
      <c r="L10" s="2"/>
      <c r="M10" s="2"/>
      <c r="N10" s="2"/>
      <c r="O10" s="2"/>
    </row>
    <row r="11" spans="2:15" ht="22.9" customHeight="1">
      <c r="B11" s="26">
        <v>6</v>
      </c>
      <c r="C11" s="33" t="s">
        <v>0</v>
      </c>
      <c r="D11" s="26">
        <v>1</v>
      </c>
      <c r="E11" s="40"/>
      <c r="F11" s="12">
        <f t="shared" si="0"/>
        <v>0</v>
      </c>
      <c r="G11" s="13">
        <f t="shared" si="1"/>
        <v>0</v>
      </c>
      <c r="H11" s="14">
        <f t="shared" si="2"/>
        <v>0</v>
      </c>
      <c r="J11" s="2"/>
      <c r="K11" s="2"/>
      <c r="L11" s="2"/>
      <c r="M11" s="2"/>
      <c r="N11" s="2"/>
      <c r="O11" s="2"/>
    </row>
    <row r="12" spans="2:15" ht="44.45" customHeight="1">
      <c r="B12" s="26">
        <v>7</v>
      </c>
      <c r="C12" s="31" t="s">
        <v>9</v>
      </c>
      <c r="D12" s="26">
        <v>1</v>
      </c>
      <c r="E12" s="41"/>
      <c r="F12" s="12">
        <f t="shared" si="0"/>
        <v>0</v>
      </c>
      <c r="G12" s="13">
        <f t="shared" si="1"/>
        <v>0</v>
      </c>
      <c r="H12" s="14">
        <f t="shared" si="2"/>
        <v>0</v>
      </c>
      <c r="J12" s="2"/>
      <c r="K12" s="2"/>
      <c r="L12" s="2"/>
      <c r="M12" s="2"/>
      <c r="N12" s="2"/>
      <c r="O12" s="2"/>
    </row>
    <row r="13" spans="2:15" ht="22.9" customHeight="1">
      <c r="B13" s="27">
        <v>8</v>
      </c>
      <c r="C13" s="34" t="s">
        <v>10</v>
      </c>
      <c r="D13" s="27">
        <v>1</v>
      </c>
      <c r="E13" s="42"/>
      <c r="F13" s="12">
        <f t="shared" si="0"/>
        <v>0</v>
      </c>
      <c r="G13" s="13">
        <f t="shared" si="1"/>
        <v>0</v>
      </c>
      <c r="H13" s="14">
        <f t="shared" si="2"/>
        <v>0</v>
      </c>
      <c r="J13" s="2"/>
      <c r="K13" s="2"/>
      <c r="L13" s="2"/>
      <c r="M13" s="2"/>
      <c r="N13" s="2"/>
      <c r="O13" s="2"/>
    </row>
    <row r="14" spans="2:15" ht="33" customHeight="1">
      <c r="B14" s="27">
        <v>9</v>
      </c>
      <c r="C14" s="34" t="s">
        <v>15</v>
      </c>
      <c r="D14" s="27">
        <v>1</v>
      </c>
      <c r="E14" s="42"/>
      <c r="F14" s="15">
        <f t="shared" si="0"/>
        <v>0</v>
      </c>
      <c r="G14" s="16">
        <f t="shared" si="1"/>
        <v>0</v>
      </c>
      <c r="H14" s="17">
        <f t="shared" si="2"/>
        <v>0</v>
      </c>
      <c r="J14" s="2"/>
      <c r="K14" s="2"/>
      <c r="L14" s="2"/>
      <c r="M14" s="2"/>
      <c r="N14" s="2"/>
      <c r="O14" s="2"/>
    </row>
    <row r="15" spans="2:15" ht="22.9" customHeight="1" thickBot="1">
      <c r="B15" s="28">
        <v>10</v>
      </c>
      <c r="C15" s="35" t="s">
        <v>5</v>
      </c>
      <c r="D15" s="28">
        <v>1</v>
      </c>
      <c r="E15" s="43"/>
      <c r="F15" s="18">
        <f t="shared" si="0"/>
        <v>0</v>
      </c>
      <c r="G15" s="19">
        <f t="shared" si="1"/>
        <v>0</v>
      </c>
      <c r="H15" s="20">
        <f t="shared" si="2"/>
        <v>0</v>
      </c>
      <c r="J15" s="2"/>
      <c r="K15" s="2"/>
      <c r="L15" s="2"/>
      <c r="M15" s="2"/>
      <c r="N15" s="2"/>
      <c r="O15" s="2"/>
    </row>
    <row r="16" spans="5:15" ht="22.9" customHeight="1" thickBot="1">
      <c r="E16" s="3" t="s">
        <v>11</v>
      </c>
      <c r="F16" s="21">
        <f>SUM(F6:F15)</f>
        <v>0</v>
      </c>
      <c r="G16" s="21">
        <f>SUM(G6:G15)</f>
        <v>0</v>
      </c>
      <c r="H16" s="21">
        <f>SUM(H6:H15)</f>
        <v>0</v>
      </c>
      <c r="J16" s="2"/>
      <c r="K16" s="2"/>
      <c r="L16" s="2"/>
      <c r="M16" s="2"/>
      <c r="N16" s="2"/>
      <c r="O16" s="2"/>
    </row>
    <row r="17" spans="5:15" ht="30.75" customHeight="1" thickBot="1">
      <c r="E17" s="4" t="s">
        <v>12</v>
      </c>
      <c r="F17" s="22"/>
      <c r="G17" s="23"/>
      <c r="H17" s="24">
        <f>SUM(F16+G16)</f>
        <v>0</v>
      </c>
      <c r="J17" s="2"/>
      <c r="K17" s="2"/>
      <c r="L17" s="2"/>
      <c r="M17" s="2"/>
      <c r="N17" s="2"/>
      <c r="O17" s="2"/>
    </row>
  </sheetData>
  <mergeCells count="2">
    <mergeCell ref="C4:G4"/>
    <mergeCell ref="B5:C5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Pelcova Jarmila</dc:creator>
  <cp:keywords/>
  <dc:description/>
  <cp:lastModifiedBy>Štěpán Jaroslav</cp:lastModifiedBy>
  <cp:lastPrinted>2023-11-15T15:10:54Z</cp:lastPrinted>
  <dcterms:created xsi:type="dcterms:W3CDTF">2022-08-09T11:06:13Z</dcterms:created>
  <dcterms:modified xsi:type="dcterms:W3CDTF">2023-11-27T11:29:53Z</dcterms:modified>
  <cp:category/>
  <cp:version/>
  <cp:contentType/>
  <cp:contentStatus/>
</cp:coreProperties>
</file>