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workbookProtection workbookAlgorithmName="SHA-512" workbookHashValue="v/6Eb4IhWJnbuzq+llzOcFDhuDZbPrFGjIhNq8fX4Rzfl42aQl1nqRa35t+kqdzLa78DOxSTseyuqRWeXAxaPA==" workbookSpinCount="100000" workbookSaltValue="KLfKV4AATd3o9uNMZLatIA==" lockStructure="1"/>
  <bookViews>
    <workbookView xWindow="0" yWindow="0" windowWidth="28800" windowHeight="12720" activeTab="0"/>
  </bookViews>
  <sheets>
    <sheet name="část 1" sheetId="5" r:id="rId1"/>
  </sheets>
  <definedNames>
    <definedName name="_xlnm.Print_Area" localSheetId="0">'část 1'!$A$1:$I$63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<sst xmlns="http://schemas.openxmlformats.org/spreadsheetml/2006/main" count="122" uniqueCount="122">
  <si>
    <t>CENA CELKEM</t>
  </si>
  <si>
    <t>I.114</t>
  </si>
  <si>
    <t>I.115</t>
  </si>
  <si>
    <t>Venkovní lavička</t>
  </si>
  <si>
    <t>Popelník s košem</t>
  </si>
  <si>
    <t>DPH</t>
  </si>
  <si>
    <t>Z.28</t>
  </si>
  <si>
    <t>Z.34</t>
  </si>
  <si>
    <t>„Humanizace sociální služby Domova se zvláštním režimem „MATYÁŠ“ v Nejdku – vybavení domova“ – část 1 „Nábytek a příslušenství“</t>
  </si>
  <si>
    <t>Příloha č. 4</t>
  </si>
  <si>
    <t>T.25</t>
  </si>
  <si>
    <t>T.26</t>
  </si>
  <si>
    <t>T.28</t>
  </si>
  <si>
    <t>Knihovna TV: 2400mm</t>
  </si>
  <si>
    <t>T.29</t>
  </si>
  <si>
    <t>Knihovna, modlitebna: 2800mm</t>
  </si>
  <si>
    <t>T.31</t>
  </si>
  <si>
    <t>T.33</t>
  </si>
  <si>
    <t>Skřín administrativa bez boku: 800mm C</t>
  </si>
  <si>
    <t>T.38</t>
  </si>
  <si>
    <t>Z.22</t>
  </si>
  <si>
    <t>Z.23</t>
  </si>
  <si>
    <t>Z.24</t>
  </si>
  <si>
    <t>Z.25</t>
  </si>
  <si>
    <t>Z.26</t>
  </si>
  <si>
    <t>Z.27</t>
  </si>
  <si>
    <t>I.05</t>
  </si>
  <si>
    <t>I.06</t>
  </si>
  <si>
    <t>I.07</t>
  </si>
  <si>
    <t>I.09</t>
  </si>
  <si>
    <t>Křeslo pro seniory: ostatní</t>
  </si>
  <si>
    <t>I.12</t>
  </si>
  <si>
    <t>I.13</t>
  </si>
  <si>
    <t>Křeslo kancelář: manažerské</t>
  </si>
  <si>
    <t>I.14</t>
  </si>
  <si>
    <t>Židle jídelní: stohovací</t>
  </si>
  <si>
    <t>I.21</t>
  </si>
  <si>
    <t>Křeslo venkovní: kovové</t>
  </si>
  <si>
    <t>I.27</t>
  </si>
  <si>
    <t>I.49</t>
  </si>
  <si>
    <t>I.50</t>
  </si>
  <si>
    <t>I.53</t>
  </si>
  <si>
    <t>I.54</t>
  </si>
  <si>
    <t>I.56</t>
  </si>
  <si>
    <t>I.57</t>
  </si>
  <si>
    <t>I.61</t>
  </si>
  <si>
    <t>Stolek ke křeslu: 700mm</t>
  </si>
  <si>
    <t>I.63</t>
  </si>
  <si>
    <t>Stůl s kontejnerem: 1200 x 700mm</t>
  </si>
  <si>
    <t>I.67</t>
  </si>
  <si>
    <t>Stůl s kontejnerem: 1800 x 800mm</t>
  </si>
  <si>
    <t>I.70</t>
  </si>
  <si>
    <t>I.71</t>
  </si>
  <si>
    <t>I.72</t>
  </si>
  <si>
    <t>I.73</t>
  </si>
  <si>
    <t>Stůl, pravoúhlý: 800 x 800mm</t>
  </si>
  <si>
    <t>I.74</t>
  </si>
  <si>
    <t>Stůl, pravoúhlý: 1200 x 800mm</t>
  </si>
  <si>
    <t>I.78</t>
  </si>
  <si>
    <t>Zrcadlo: 600 x 900mm</t>
  </si>
  <si>
    <t>I.83</t>
  </si>
  <si>
    <t>I.86</t>
  </si>
  <si>
    <t>Židle: Pokoj C</t>
  </si>
  <si>
    <t>I.89</t>
  </si>
  <si>
    <t>I.90</t>
  </si>
  <si>
    <t>Hygienický stolek: plastový</t>
  </si>
  <si>
    <t>I.91</t>
  </si>
  <si>
    <t>Elipsovitý: stůl velký</t>
  </si>
  <si>
    <t>I.95</t>
  </si>
  <si>
    <t>I.99</t>
  </si>
  <si>
    <t>Křeslo rozkládací: ostatní</t>
  </si>
  <si>
    <t>I.100</t>
  </si>
  <si>
    <t>Nástěnka uzamykatelná: 1200 x 900mm</t>
  </si>
  <si>
    <t>sazba DPH</t>
  </si>
  <si>
    <t>Z.15</t>
  </si>
  <si>
    <t>Aktivní antidekubitivní matrace I-IV.stupeň, včetně kompresoru</t>
  </si>
  <si>
    <t>Z.16</t>
  </si>
  <si>
    <t>Z.17</t>
  </si>
  <si>
    <t>Sada kluzných podložek</t>
  </si>
  <si>
    <t>Z.33</t>
  </si>
  <si>
    <t>Evakuační podložka</t>
  </si>
  <si>
    <t>Vybavení klienti</t>
  </si>
  <si>
    <t>Vybavení zaměstnanci</t>
  </si>
  <si>
    <t>Stůl, jídelní kulatý: průměr 1200mm</t>
  </si>
  <si>
    <t>Stůl, jídelní kulatý: průměr 900mm</t>
  </si>
  <si>
    <t>Pasivní antidekubitivní matrace – čtyřsměrná</t>
  </si>
  <si>
    <t>Kartotéka: kartotéka</t>
  </si>
  <si>
    <t>Regál: 600 x 300 x 2000mm</t>
  </si>
  <si>
    <t>Regál: 600 x 400 x 2000mm</t>
  </si>
  <si>
    <t>Regál: 1010 x 300 x 2000mm</t>
  </si>
  <si>
    <t>Regál: 1010 x 400 x 2000mm</t>
  </si>
  <si>
    <t>Regál: 2020 x 300 x 2000mm</t>
  </si>
  <si>
    <t>Regál: 2020 x 400 x 2000mm</t>
  </si>
  <si>
    <t>Regál-nerez: 1010 x 400 x 2000mm</t>
  </si>
  <si>
    <t>Vozík na úklid</t>
  </si>
  <si>
    <t>Vozík na špinavé prádlo</t>
  </si>
  <si>
    <t>Vozík na inkontinenční odpad</t>
  </si>
  <si>
    <t>Vozík na studenou kuchyni</t>
  </si>
  <si>
    <t>Vozík na čisté prádlo</t>
  </si>
  <si>
    <t>Vozík na léky</t>
  </si>
  <si>
    <t>Koš na WC 60 litrů</t>
  </si>
  <si>
    <t>Koš na WC 30 litrů</t>
  </si>
  <si>
    <t>Knihovna 2: 2400mm</t>
  </si>
  <si>
    <t>Židle přísedová</t>
  </si>
  <si>
    <t>Koš kancelářský: chrom, 15 litrů</t>
  </si>
  <si>
    <t xml:space="preserve">Knihovna 2: 2800mm </t>
  </si>
  <si>
    <t xml:space="preserve">Komoda: 800mm </t>
  </si>
  <si>
    <t>I.24</t>
  </si>
  <si>
    <t>Stůl pokoj: nástěnný 500 x 580mm</t>
  </si>
  <si>
    <t>p. č.</t>
  </si>
  <si>
    <t>označení</t>
  </si>
  <si>
    <t>název</t>
  </si>
  <si>
    <t>počet</t>
  </si>
  <si>
    <t>jednotková cena bez DPH</t>
  </si>
  <si>
    <t>celkem bez DPH</t>
  </si>
  <si>
    <t>celkem s DPH</t>
  </si>
  <si>
    <t>Koš do pokoje: chrom, objem 30 litrů</t>
  </si>
  <si>
    <t>Omyvatelné lůžko do centrálních koupelen: rozměr 800x1800</t>
  </si>
  <si>
    <t xml:space="preserve">Křeslo pro seniory: pokoj </t>
  </si>
  <si>
    <t xml:space="preserve">Stůl pokoj: pojízdný 800 x 600mm </t>
  </si>
  <si>
    <t>Skřín klienta s nikou pro TV: 1600mm</t>
  </si>
  <si>
    <t>Stůl, jídelní oválný: 1600x950x760mm - venkovní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</si>
</sst>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4">
    <xf numFmtId="0" fontId="0" fillId="0" borderId="0" xfId="0"/>
    <xf numFmtId="0" fontId="2" fillId="0" borderId="0" xfId="21" applyAlignment="1">
      <alignment vertical="center"/>
      <protection/>
    </xf>
    <xf numFmtId="8" fontId="2" fillId="0" borderId="0" xfId="21" applyNumberFormat="1" applyAlignment="1">
      <alignment horizontal="center" vertical="center"/>
      <protection/>
    </xf>
    <xf numFmtId="0" fontId="2" fillId="2" borderId="0" xfId="21" applyFill="1" applyAlignment="1">
      <alignment vertical="center"/>
      <protection/>
    </xf>
    <xf numFmtId="8" fontId="2" fillId="2" borderId="0" xfId="21" applyNumberFormat="1" applyFill="1" applyAlignment="1">
      <alignment vertical="center"/>
      <protection/>
    </xf>
    <xf numFmtId="164" fontId="2" fillId="2" borderId="0" xfId="21" applyNumberFormat="1" applyFill="1" applyAlignment="1">
      <alignment horizontal="center" vertical="center"/>
      <protection/>
    </xf>
    <xf numFmtId="164" fontId="2" fillId="0" borderId="0" xfId="21" applyNumberFormat="1" applyAlignment="1">
      <alignment vertical="center"/>
      <protection/>
    </xf>
    <xf numFmtId="0" fontId="2" fillId="0" borderId="0" xfId="21" applyFont="1" applyAlignment="1">
      <alignment vertical="center"/>
      <protection/>
    </xf>
    <xf numFmtId="8" fontId="2" fillId="0" borderId="0" xfId="21" applyNumberFormat="1" applyAlignment="1">
      <alignment vertical="center"/>
      <protection/>
    </xf>
    <xf numFmtId="164" fontId="2" fillId="0" borderId="0" xfId="21" applyNumberForma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8" fontId="2" fillId="3" borderId="1" xfId="21" applyNumberFormat="1" applyFont="1" applyFill="1" applyBorder="1" applyAlignment="1">
      <alignment horizontal="right" vertical="center"/>
      <protection/>
    </xf>
    <xf numFmtId="0" fontId="2" fillId="4" borderId="2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8" fontId="2" fillId="4" borderId="3" xfId="21" applyNumberFormat="1" applyFont="1" applyFill="1" applyBorder="1" applyAlignment="1">
      <alignment horizontal="center" vertical="center" wrapText="1"/>
      <protection/>
    </xf>
    <xf numFmtId="164" fontId="2" fillId="4" borderId="3" xfId="21" applyNumberFormat="1" applyFont="1" applyFill="1" applyBorder="1" applyAlignment="1">
      <alignment horizontal="center" vertical="center" wrapText="1"/>
      <protection/>
    </xf>
    <xf numFmtId="8" fontId="2" fillId="4" borderId="3" xfId="21" applyNumberFormat="1" applyFont="1" applyFill="1" applyBorder="1" applyAlignment="1">
      <alignment horizontal="center" vertical="center" wrapText="1"/>
      <protection/>
    </xf>
    <xf numFmtId="8" fontId="2" fillId="4" borderId="4" xfId="21" applyNumberFormat="1" applyFont="1" applyFill="1" applyBorder="1" applyAlignment="1">
      <alignment horizontal="center" vertical="center" wrapText="1"/>
      <protection/>
    </xf>
    <xf numFmtId="8" fontId="2" fillId="3" borderId="5" xfId="21" applyNumberFormat="1" applyFont="1" applyFill="1" applyBorder="1" applyAlignment="1">
      <alignment vertical="center"/>
      <protection/>
    </xf>
    <xf numFmtId="8" fontId="2" fillId="3" borderId="1" xfId="21" applyNumberFormat="1" applyFont="1" applyFill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164" fontId="2" fillId="0" borderId="0" xfId="21" applyNumberFormat="1" applyFont="1" applyAlignment="1">
      <alignment vertical="center"/>
      <protection/>
    </xf>
    <xf numFmtId="8" fontId="2" fillId="3" borderId="5" xfId="21" applyNumberFormat="1" applyFont="1" applyFill="1" applyBorder="1" applyAlignment="1">
      <alignment horizontal="right" vertical="center"/>
      <protection/>
    </xf>
    <xf numFmtId="8" fontId="2" fillId="3" borderId="6" xfId="21" applyNumberFormat="1" applyFont="1" applyFill="1" applyBorder="1" applyAlignment="1">
      <alignment vertical="center"/>
      <protection/>
    </xf>
    <xf numFmtId="8" fontId="2" fillId="3" borderId="7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164" fontId="8" fillId="0" borderId="0" xfId="21" applyNumberFormat="1" applyFont="1" applyAlignment="1">
      <alignment vertical="center"/>
      <protection/>
    </xf>
    <xf numFmtId="0" fontId="7" fillId="5" borderId="8" xfId="21" applyFont="1" applyFill="1" applyBorder="1" applyAlignment="1">
      <alignment vertical="center"/>
      <protection/>
    </xf>
    <xf numFmtId="0" fontId="7" fillId="5" borderId="9" xfId="21" applyFont="1" applyFill="1" applyBorder="1" applyAlignment="1">
      <alignment vertical="center"/>
      <protection/>
    </xf>
    <xf numFmtId="8" fontId="7" fillId="5" borderId="9" xfId="21" applyNumberFormat="1" applyFont="1" applyFill="1" applyBorder="1" applyAlignment="1">
      <alignment vertical="center"/>
      <protection/>
    </xf>
    <xf numFmtId="8" fontId="7" fillId="5" borderId="10" xfId="21" applyNumberFormat="1" applyFont="1" applyFill="1" applyBorder="1" applyAlignment="1">
      <alignment horizontal="right" vertical="center"/>
      <protection/>
    </xf>
    <xf numFmtId="8" fontId="7" fillId="5" borderId="11" xfId="21" applyNumberFormat="1" applyFont="1" applyFill="1" applyBorder="1" applyAlignment="1">
      <alignment horizontal="right" vertical="center"/>
      <protection/>
    </xf>
    <xf numFmtId="0" fontId="2" fillId="4" borderId="12" xfId="21" applyFont="1" applyFill="1" applyBorder="1" applyAlignment="1">
      <alignment horizontal="center" vertical="center"/>
      <protection/>
    </xf>
    <xf numFmtId="0" fontId="7" fillId="6" borderId="13" xfId="21" applyFont="1" applyFill="1" applyBorder="1" applyAlignment="1">
      <alignment horizontal="left" vertical="center"/>
      <protection/>
    </xf>
    <xf numFmtId="0" fontId="7" fillId="6" borderId="14" xfId="21" applyFont="1" applyFill="1" applyBorder="1" applyAlignment="1">
      <alignment horizontal="left" vertical="center"/>
      <protection/>
    </xf>
    <xf numFmtId="0" fontId="7" fillId="6" borderId="14" xfId="21" applyFont="1" applyFill="1" applyBorder="1" applyAlignment="1">
      <alignment vertical="center"/>
      <protection/>
    </xf>
    <xf numFmtId="0" fontId="9" fillId="6" borderId="6" xfId="0" applyFont="1" applyFill="1" applyBorder="1" applyAlignment="1">
      <alignment horizontal="center" vertical="center"/>
    </xf>
    <xf numFmtId="8" fontId="7" fillId="6" borderId="6" xfId="21" applyNumberFormat="1" applyFont="1" applyFill="1" applyBorder="1" applyAlignment="1">
      <alignment vertical="center"/>
      <protection/>
    </xf>
    <xf numFmtId="9" fontId="7" fillId="6" borderId="6" xfId="21" applyNumberFormat="1" applyFont="1" applyFill="1" applyBorder="1" applyAlignment="1">
      <alignment horizontal="center" vertical="center"/>
      <protection/>
    </xf>
    <xf numFmtId="8" fontId="7" fillId="6" borderId="7" xfId="21" applyNumberFormat="1" applyFont="1" applyFill="1" applyBorder="1" applyAlignment="1">
      <alignment vertical="center"/>
      <protection/>
    </xf>
    <xf numFmtId="0" fontId="10" fillId="6" borderId="6" xfId="0" applyFont="1" applyFill="1" applyBorder="1" applyAlignment="1">
      <alignment horizontal="center" vertical="center"/>
    </xf>
    <xf numFmtId="0" fontId="2" fillId="3" borderId="15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2" fillId="3" borderId="5" xfId="21" applyFont="1" applyFill="1" applyBorder="1" applyAlignment="1">
      <alignment vertical="center"/>
      <protection/>
    </xf>
    <xf numFmtId="0" fontId="6" fillId="3" borderId="5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2" fillId="3" borderId="17" xfId="21" applyFont="1" applyFill="1" applyBorder="1" applyAlignment="1">
      <alignment horizontal="center" vertical="center"/>
      <protection/>
    </xf>
    <xf numFmtId="0" fontId="2" fillId="3" borderId="6" xfId="21" applyFont="1" applyFill="1" applyBorder="1" applyAlignment="1">
      <alignment vertical="center"/>
      <protection/>
    </xf>
    <xf numFmtId="0" fontId="6" fillId="3" borderId="6" xfId="0" applyFont="1" applyFill="1" applyBorder="1" applyAlignment="1">
      <alignment horizontal="center" vertical="center"/>
    </xf>
    <xf numFmtId="0" fontId="2" fillId="3" borderId="16" xfId="22" applyFont="1" applyFill="1" applyBorder="1" applyAlignment="1">
      <alignment horizontal="center" vertical="center"/>
      <protection/>
    </xf>
    <xf numFmtId="0" fontId="2" fillId="3" borderId="5" xfId="22" applyFont="1" applyFill="1" applyBorder="1" applyAlignment="1">
      <alignment vertical="center" wrapText="1"/>
      <protection/>
    </xf>
    <xf numFmtId="0" fontId="2" fillId="3" borderId="5" xfId="22" applyFont="1" applyFill="1" applyBorder="1" applyAlignment="1">
      <alignment horizontal="center" vertical="center"/>
      <protection/>
    </xf>
    <xf numFmtId="0" fontId="2" fillId="3" borderId="5" xfId="21" applyFont="1" applyFill="1" applyBorder="1" applyAlignment="1">
      <alignment vertical="center" wrapText="1"/>
      <protection/>
    </xf>
    <xf numFmtId="8" fontId="2" fillId="7" borderId="5" xfId="21" applyNumberFormat="1" applyFont="1" applyFill="1" applyBorder="1" applyAlignment="1" applyProtection="1">
      <alignment vertical="center"/>
      <protection locked="0"/>
    </xf>
    <xf numFmtId="8" fontId="7" fillId="6" borderId="6" xfId="21" applyNumberFormat="1" applyFont="1" applyFill="1" applyBorder="1" applyAlignment="1" applyProtection="1">
      <alignment vertical="center"/>
      <protection locked="0"/>
    </xf>
    <xf numFmtId="8" fontId="2" fillId="7" borderId="6" xfId="21" applyNumberFormat="1" applyFont="1" applyFill="1" applyBorder="1" applyAlignment="1" applyProtection="1">
      <alignment vertical="center"/>
      <protection locked="0"/>
    </xf>
    <xf numFmtId="9" fontId="2" fillId="7" borderId="5" xfId="21" applyNumberFormat="1" applyFont="1" applyFill="1" applyBorder="1" applyAlignment="1" applyProtection="1">
      <alignment horizontal="center" vertical="center"/>
      <protection locked="0"/>
    </xf>
    <xf numFmtId="9" fontId="2" fillId="7" borderId="5" xfId="22" applyNumberFormat="1" applyFont="1" applyFill="1" applyBorder="1" applyAlignment="1" applyProtection="1">
      <alignment horizontal="center" vertical="center"/>
      <protection locked="0"/>
    </xf>
    <xf numFmtId="9" fontId="7" fillId="6" borderId="6" xfId="21" applyNumberFormat="1" applyFont="1" applyFill="1" applyBorder="1" applyAlignment="1" applyProtection="1">
      <alignment horizontal="center" vertical="center"/>
      <protection locked="0"/>
    </xf>
    <xf numFmtId="9" fontId="2" fillId="7" borderId="6" xfId="21" applyNumberFormat="1" applyFont="1" applyFill="1" applyBorder="1" applyAlignment="1" applyProtection="1">
      <alignment horizontal="center" vertical="center"/>
      <protection locked="0"/>
    </xf>
    <xf numFmtId="0" fontId="3" fillId="4" borderId="18" xfId="21" applyFont="1" applyFill="1" applyBorder="1" applyAlignment="1">
      <alignment horizontal="center" vertical="center"/>
      <protection/>
    </xf>
    <xf numFmtId="8" fontId="7" fillId="5" borderId="19" xfId="21" applyNumberFormat="1" applyFont="1" applyFill="1" applyBorder="1" applyAlignment="1">
      <alignment horizontal="right" vertical="center"/>
      <protection/>
    </xf>
    <xf numFmtId="8" fontId="7" fillId="5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69"/>
  <sheetViews>
    <sheetView tabSelected="1" view="pageBreakPreview" zoomScale="85" zoomScaleSheetLayoutView="85" workbookViewId="0" topLeftCell="A10">
      <selection activeCell="H19" sqref="H19"/>
    </sheetView>
  </sheetViews>
  <sheetFormatPr defaultColWidth="8.8515625" defaultRowHeight="15"/>
  <cols>
    <col min="1" max="2" width="9.28125" style="1" customWidth="1"/>
    <col min="3" max="3" width="43.28125" style="1" bestFit="1" customWidth="1"/>
    <col min="4" max="4" width="9.00390625" style="1" bestFit="1" customWidth="1"/>
    <col min="5" max="6" width="22.7109375" style="8" customWidth="1"/>
    <col min="7" max="7" width="10.00390625" style="9" customWidth="1"/>
    <col min="8" max="9" width="22.7109375" style="8" customWidth="1"/>
    <col min="10" max="10" width="8.8515625" style="1" customWidth="1"/>
    <col min="11" max="11" width="16.421875" style="1" customWidth="1"/>
    <col min="12" max="12" width="8.8515625" style="1" customWidth="1"/>
    <col min="13" max="13" width="12.28125" style="1" bestFit="1" customWidth="1"/>
    <col min="14" max="14" width="11.8515625" style="1" bestFit="1" customWidth="1"/>
    <col min="15" max="16384" width="8.8515625" style="1" customWidth="1"/>
  </cols>
  <sheetData>
    <row r="1" spans="1:9" ht="18.75">
      <c r="A1" s="11" t="s">
        <v>9</v>
      </c>
      <c r="B1" s="11"/>
      <c r="C1" s="3"/>
      <c r="D1" s="3"/>
      <c r="E1" s="4"/>
      <c r="F1" s="4"/>
      <c r="G1" s="5"/>
      <c r="H1" s="4"/>
      <c r="I1" s="4"/>
    </row>
    <row r="2" spans="1:9" ht="18.75">
      <c r="A2" s="11"/>
      <c r="B2" s="11"/>
      <c r="C2" s="3"/>
      <c r="D2" s="3"/>
      <c r="E2" s="4"/>
      <c r="F2" s="4"/>
      <c r="G2" s="5"/>
      <c r="H2" s="4"/>
      <c r="I2" s="4"/>
    </row>
    <row r="3" spans="1:9" ht="18.75">
      <c r="A3" s="11"/>
      <c r="B3" s="11"/>
      <c r="C3" s="3"/>
      <c r="D3" s="3"/>
      <c r="E3" s="4"/>
      <c r="F3" s="4"/>
      <c r="G3" s="5"/>
      <c r="H3" s="4"/>
      <c r="I3" s="4"/>
    </row>
    <row r="4" spans="1:9" ht="15.75" thickBot="1">
      <c r="A4" s="3"/>
      <c r="B4" s="3"/>
      <c r="C4" s="3"/>
      <c r="D4" s="3"/>
      <c r="E4" s="4"/>
      <c r="F4" s="4"/>
      <c r="G4" s="5"/>
      <c r="H4" s="4"/>
      <c r="I4" s="4"/>
    </row>
    <row r="5" spans="1:9" s="10" customFormat="1" ht="41.25" customHeight="1" thickBot="1">
      <c r="A5" s="61" t="s">
        <v>8</v>
      </c>
      <c r="B5" s="61"/>
      <c r="C5" s="61"/>
      <c r="D5" s="61"/>
      <c r="E5" s="61"/>
      <c r="F5" s="61"/>
      <c r="G5" s="61"/>
      <c r="H5" s="61"/>
      <c r="I5" s="61"/>
    </row>
    <row r="6" spans="1:9" ht="34.9" customHeight="1" thickBot="1">
      <c r="A6" s="13" t="s">
        <v>109</v>
      </c>
      <c r="B6" s="33" t="s">
        <v>110</v>
      </c>
      <c r="C6" s="14" t="s">
        <v>111</v>
      </c>
      <c r="D6" s="14" t="s">
        <v>112</v>
      </c>
      <c r="E6" s="15" t="s">
        <v>113</v>
      </c>
      <c r="F6" s="15" t="s">
        <v>114</v>
      </c>
      <c r="G6" s="16" t="s">
        <v>73</v>
      </c>
      <c r="H6" s="17" t="s">
        <v>5</v>
      </c>
      <c r="I6" s="18" t="s">
        <v>115</v>
      </c>
    </row>
    <row r="7" spans="1:13" s="6" customFormat="1" ht="34.9" customHeight="1">
      <c r="A7" s="34" t="s">
        <v>81</v>
      </c>
      <c r="B7" s="35"/>
      <c r="C7" s="36"/>
      <c r="D7" s="41">
        <f>SUM(D8:D37)</f>
        <v>671</v>
      </c>
      <c r="E7" s="38"/>
      <c r="F7" s="38">
        <f>SUM(F8:F37)</f>
        <v>0</v>
      </c>
      <c r="G7" s="39"/>
      <c r="H7" s="38">
        <f>SUM(H8:H37)</f>
        <v>0</v>
      </c>
      <c r="I7" s="40">
        <f>SUM(I8:I37)</f>
        <v>0</v>
      </c>
      <c r="J7" s="1"/>
      <c r="K7" s="1"/>
      <c r="L7" s="1"/>
      <c r="M7" s="1"/>
    </row>
    <row r="8" spans="1:13" s="22" customFormat="1" ht="34.9" customHeight="1">
      <c r="A8" s="42">
        <v>1</v>
      </c>
      <c r="B8" s="43" t="s">
        <v>27</v>
      </c>
      <c r="C8" s="44" t="s">
        <v>116</v>
      </c>
      <c r="D8" s="45">
        <v>46</v>
      </c>
      <c r="E8" s="54"/>
      <c r="F8" s="19">
        <f aca="true" t="shared" si="0" ref="F8:F14">D8*E8</f>
        <v>0</v>
      </c>
      <c r="G8" s="57"/>
      <c r="H8" s="19">
        <f aca="true" t="shared" si="1" ref="H8:H14">G8*F8</f>
        <v>0</v>
      </c>
      <c r="I8" s="20">
        <f aca="true" t="shared" si="2" ref="I8:I14">H8+F8</f>
        <v>0</v>
      </c>
      <c r="J8" s="21"/>
      <c r="K8" s="21"/>
      <c r="L8" s="21"/>
      <c r="M8" s="21"/>
    </row>
    <row r="9" spans="1:13" s="22" customFormat="1" ht="34.9" customHeight="1">
      <c r="A9" s="42">
        <v>2</v>
      </c>
      <c r="B9" s="43" t="s">
        <v>29</v>
      </c>
      <c r="C9" s="44" t="s">
        <v>30</v>
      </c>
      <c r="D9" s="45">
        <v>10</v>
      </c>
      <c r="E9" s="54"/>
      <c r="F9" s="19">
        <f t="shared" si="0"/>
        <v>0</v>
      </c>
      <c r="G9" s="57"/>
      <c r="H9" s="19">
        <f t="shared" si="1"/>
        <v>0</v>
      </c>
      <c r="I9" s="20">
        <f t="shared" si="2"/>
        <v>0</v>
      </c>
      <c r="J9" s="21"/>
      <c r="K9" s="21"/>
      <c r="L9" s="21"/>
      <c r="M9" s="21"/>
    </row>
    <row r="10" spans="1:13" s="22" customFormat="1" ht="34.9" customHeight="1">
      <c r="A10" s="42">
        <v>3</v>
      </c>
      <c r="B10" s="43" t="s">
        <v>31</v>
      </c>
      <c r="C10" s="44" t="s">
        <v>118</v>
      </c>
      <c r="D10" s="46">
        <v>42</v>
      </c>
      <c r="E10" s="54"/>
      <c r="F10" s="19">
        <f t="shared" si="0"/>
        <v>0</v>
      </c>
      <c r="G10" s="57"/>
      <c r="H10" s="19">
        <f t="shared" si="1"/>
        <v>0</v>
      </c>
      <c r="I10" s="20">
        <f t="shared" si="2"/>
        <v>0</v>
      </c>
      <c r="J10" s="21"/>
      <c r="K10" s="21"/>
      <c r="L10" s="21"/>
      <c r="M10" s="21"/>
    </row>
    <row r="11" spans="1:13" s="22" customFormat="1" ht="34.9" customHeight="1">
      <c r="A11" s="42">
        <v>4</v>
      </c>
      <c r="B11" s="43" t="s">
        <v>34</v>
      </c>
      <c r="C11" s="44" t="s">
        <v>35</v>
      </c>
      <c r="D11" s="45">
        <v>101</v>
      </c>
      <c r="E11" s="54"/>
      <c r="F11" s="19">
        <f t="shared" si="0"/>
        <v>0</v>
      </c>
      <c r="G11" s="57"/>
      <c r="H11" s="19">
        <f t="shared" si="1"/>
        <v>0</v>
      </c>
      <c r="I11" s="20">
        <f t="shared" si="2"/>
        <v>0</v>
      </c>
      <c r="J11" s="21"/>
      <c r="K11" s="21"/>
      <c r="L11" s="21"/>
      <c r="M11" s="21"/>
    </row>
    <row r="12" spans="1:13" s="22" customFormat="1" ht="34.9" customHeight="1">
      <c r="A12" s="42">
        <v>5</v>
      </c>
      <c r="B12" s="43" t="s">
        <v>36</v>
      </c>
      <c r="C12" s="44" t="s">
        <v>37</v>
      </c>
      <c r="D12" s="45">
        <v>32</v>
      </c>
      <c r="E12" s="54"/>
      <c r="F12" s="19">
        <f>D12*E12</f>
        <v>0</v>
      </c>
      <c r="G12" s="57"/>
      <c r="H12" s="19">
        <f>G12*F12</f>
        <v>0</v>
      </c>
      <c r="I12" s="20">
        <f>H12+F12</f>
        <v>0</v>
      </c>
      <c r="J12" s="21"/>
      <c r="K12" s="21"/>
      <c r="L12" s="21"/>
      <c r="M12" s="21"/>
    </row>
    <row r="13" spans="1:13" s="22" customFormat="1" ht="34.9" customHeight="1">
      <c r="A13" s="42">
        <v>6</v>
      </c>
      <c r="B13" s="43" t="s">
        <v>107</v>
      </c>
      <c r="C13" s="44" t="s">
        <v>108</v>
      </c>
      <c r="D13" s="45">
        <v>46</v>
      </c>
      <c r="E13" s="54"/>
      <c r="F13" s="19">
        <f>D13*E13</f>
        <v>0</v>
      </c>
      <c r="G13" s="57"/>
      <c r="H13" s="19">
        <f>G13*F13</f>
        <v>0</v>
      </c>
      <c r="I13" s="20">
        <f>H13+F13</f>
        <v>0</v>
      </c>
      <c r="J13" s="21"/>
      <c r="K13" s="21"/>
      <c r="L13" s="21"/>
      <c r="M13" s="21"/>
    </row>
    <row r="14" spans="1:13" s="22" customFormat="1" ht="34.9" customHeight="1">
      <c r="A14" s="42">
        <v>7</v>
      </c>
      <c r="B14" s="43" t="s">
        <v>38</v>
      </c>
      <c r="C14" s="44" t="s">
        <v>119</v>
      </c>
      <c r="D14" s="45">
        <v>46</v>
      </c>
      <c r="E14" s="54"/>
      <c r="F14" s="19">
        <f t="shared" si="0"/>
        <v>0</v>
      </c>
      <c r="G14" s="57"/>
      <c r="H14" s="19">
        <f t="shared" si="1"/>
        <v>0</v>
      </c>
      <c r="I14" s="20">
        <f t="shared" si="2"/>
        <v>0</v>
      </c>
      <c r="J14" s="21"/>
      <c r="K14" s="21"/>
      <c r="L14" s="21"/>
      <c r="M14" s="21"/>
    </row>
    <row r="15" spans="1:13" s="22" customFormat="1" ht="34.9" customHeight="1">
      <c r="A15" s="42">
        <v>8</v>
      </c>
      <c r="B15" s="43" t="s">
        <v>45</v>
      </c>
      <c r="C15" s="44" t="s">
        <v>46</v>
      </c>
      <c r="D15" s="45">
        <v>2</v>
      </c>
      <c r="E15" s="54"/>
      <c r="F15" s="19">
        <f>D15*E15</f>
        <v>0</v>
      </c>
      <c r="G15" s="57"/>
      <c r="H15" s="19">
        <f>G15*F15</f>
        <v>0</v>
      </c>
      <c r="I15" s="20">
        <f>H15+F15</f>
        <v>0</v>
      </c>
      <c r="J15" s="21"/>
      <c r="K15" s="21"/>
      <c r="L15" s="21"/>
      <c r="M15" s="21"/>
    </row>
    <row r="16" spans="1:13" s="22" customFormat="1" ht="34.9" customHeight="1">
      <c r="A16" s="42">
        <v>9</v>
      </c>
      <c r="B16" s="43" t="s">
        <v>51</v>
      </c>
      <c r="C16" s="44" t="s">
        <v>84</v>
      </c>
      <c r="D16" s="45">
        <v>7</v>
      </c>
      <c r="E16" s="54"/>
      <c r="F16" s="19">
        <f>D16*E16</f>
        <v>0</v>
      </c>
      <c r="G16" s="57"/>
      <c r="H16" s="19">
        <f>G16*F16</f>
        <v>0</v>
      </c>
      <c r="I16" s="20">
        <f>H16+F16</f>
        <v>0</v>
      </c>
      <c r="J16" s="21"/>
      <c r="K16" s="21"/>
      <c r="L16" s="21"/>
      <c r="M16" s="21"/>
    </row>
    <row r="17" spans="1:13" s="22" customFormat="1" ht="34.9" customHeight="1">
      <c r="A17" s="42">
        <v>10</v>
      </c>
      <c r="B17" s="43" t="s">
        <v>52</v>
      </c>
      <c r="C17" s="44" t="s">
        <v>83</v>
      </c>
      <c r="D17" s="46">
        <v>4</v>
      </c>
      <c r="E17" s="54"/>
      <c r="F17" s="19">
        <f>D17*E17</f>
        <v>0</v>
      </c>
      <c r="G17" s="57"/>
      <c r="H17" s="19">
        <f>G17*F17</f>
        <v>0</v>
      </c>
      <c r="I17" s="20">
        <f>H17+F17</f>
        <v>0</v>
      </c>
      <c r="J17" s="21"/>
      <c r="K17" s="21"/>
      <c r="L17" s="21"/>
      <c r="M17" s="21"/>
    </row>
    <row r="18" spans="1:13" s="22" customFormat="1" ht="34.9" customHeight="1">
      <c r="A18" s="42">
        <v>11</v>
      </c>
      <c r="B18" s="43" t="s">
        <v>53</v>
      </c>
      <c r="C18" s="44" t="s">
        <v>121</v>
      </c>
      <c r="D18" s="45">
        <v>1</v>
      </c>
      <c r="E18" s="54"/>
      <c r="F18" s="19">
        <f>D18*E18</f>
        <v>0</v>
      </c>
      <c r="G18" s="57"/>
      <c r="H18" s="19">
        <f>G18*F18</f>
        <v>0</v>
      </c>
      <c r="I18" s="20">
        <f>H18+F18</f>
        <v>0</v>
      </c>
      <c r="J18" s="21"/>
      <c r="K18" s="21"/>
      <c r="L18" s="21"/>
      <c r="M18" s="21"/>
    </row>
    <row r="19" spans="1:13" s="22" customFormat="1" ht="34.9" customHeight="1">
      <c r="A19" s="42">
        <v>12</v>
      </c>
      <c r="B19" s="43" t="s">
        <v>56</v>
      </c>
      <c r="C19" s="44" t="s">
        <v>57</v>
      </c>
      <c r="D19" s="45">
        <v>12</v>
      </c>
      <c r="E19" s="54"/>
      <c r="F19" s="19">
        <f aca="true" t="shared" si="3" ref="F19">D19*E19</f>
        <v>0</v>
      </c>
      <c r="G19" s="57"/>
      <c r="H19" s="19">
        <f aca="true" t="shared" si="4" ref="H19">G19*F19</f>
        <v>0</v>
      </c>
      <c r="I19" s="20">
        <f aca="true" t="shared" si="5" ref="I19">H19+F19</f>
        <v>0</v>
      </c>
      <c r="J19" s="21"/>
      <c r="L19" s="21"/>
      <c r="M19" s="21"/>
    </row>
    <row r="20" spans="1:13" s="22" customFormat="1" ht="34.9" customHeight="1">
      <c r="A20" s="42">
        <v>13</v>
      </c>
      <c r="B20" s="43" t="s">
        <v>58</v>
      </c>
      <c r="C20" s="44" t="s">
        <v>59</v>
      </c>
      <c r="D20" s="45">
        <v>49</v>
      </c>
      <c r="E20" s="54"/>
      <c r="F20" s="19">
        <f aca="true" t="shared" si="6" ref="F20:F35">D20*E20</f>
        <v>0</v>
      </c>
      <c r="G20" s="57"/>
      <c r="H20" s="19">
        <f aca="true" t="shared" si="7" ref="H20:H35">G20*F20</f>
        <v>0</v>
      </c>
      <c r="I20" s="20">
        <f aca="true" t="shared" si="8" ref="I20:I35">H20+F20</f>
        <v>0</v>
      </c>
      <c r="J20" s="21"/>
      <c r="K20" s="21"/>
      <c r="L20" s="21"/>
      <c r="M20" s="21"/>
    </row>
    <row r="21" spans="1:13" s="22" customFormat="1" ht="34.9" customHeight="1">
      <c r="A21" s="42">
        <v>14</v>
      </c>
      <c r="B21" s="43" t="s">
        <v>61</v>
      </c>
      <c r="C21" s="44" t="s">
        <v>62</v>
      </c>
      <c r="D21" s="45">
        <v>46</v>
      </c>
      <c r="E21" s="54"/>
      <c r="F21" s="19">
        <f t="shared" si="6"/>
        <v>0</v>
      </c>
      <c r="G21" s="57"/>
      <c r="H21" s="19">
        <f t="shared" si="7"/>
        <v>0</v>
      </c>
      <c r="I21" s="20">
        <f t="shared" si="8"/>
        <v>0</v>
      </c>
      <c r="J21" s="21"/>
      <c r="K21" s="21"/>
      <c r="L21" s="21"/>
      <c r="M21" s="21"/>
    </row>
    <row r="22" spans="1:13" s="22" customFormat="1" ht="34.9" customHeight="1">
      <c r="A22" s="42">
        <v>15</v>
      </c>
      <c r="B22" s="43" t="s">
        <v>63</v>
      </c>
      <c r="C22" s="53" t="s">
        <v>117</v>
      </c>
      <c r="D22" s="45">
        <v>2</v>
      </c>
      <c r="E22" s="54"/>
      <c r="F22" s="19">
        <f t="shared" si="6"/>
        <v>0</v>
      </c>
      <c r="G22" s="57"/>
      <c r="H22" s="19">
        <f t="shared" si="7"/>
        <v>0</v>
      </c>
      <c r="I22" s="20">
        <f t="shared" si="8"/>
        <v>0</v>
      </c>
      <c r="J22" s="21"/>
      <c r="K22" s="21"/>
      <c r="L22" s="21"/>
      <c r="M22" s="21"/>
    </row>
    <row r="23" spans="1:13" s="22" customFormat="1" ht="34.9" customHeight="1">
      <c r="A23" s="42">
        <v>16</v>
      </c>
      <c r="B23" s="43" t="s">
        <v>64</v>
      </c>
      <c r="C23" s="44" t="s">
        <v>65</v>
      </c>
      <c r="D23" s="45">
        <v>44</v>
      </c>
      <c r="E23" s="54"/>
      <c r="F23" s="19">
        <f aca="true" t="shared" si="9" ref="F23">D23*E23</f>
        <v>0</v>
      </c>
      <c r="G23" s="57"/>
      <c r="H23" s="19">
        <f aca="true" t="shared" si="10" ref="H23">G23*F23</f>
        <v>0</v>
      </c>
      <c r="I23" s="20">
        <f aca="true" t="shared" si="11" ref="I23">H23+F23</f>
        <v>0</v>
      </c>
      <c r="J23" s="21"/>
      <c r="K23" s="21"/>
      <c r="L23" s="21"/>
      <c r="M23" s="21"/>
    </row>
    <row r="24" spans="1:13" s="22" customFormat="1" ht="34.9" customHeight="1">
      <c r="A24" s="42">
        <v>17</v>
      </c>
      <c r="B24" s="43" t="s">
        <v>66</v>
      </c>
      <c r="C24" s="44" t="s">
        <v>67</v>
      </c>
      <c r="D24" s="45">
        <v>1</v>
      </c>
      <c r="E24" s="54"/>
      <c r="F24" s="19">
        <f t="shared" si="6"/>
        <v>0</v>
      </c>
      <c r="G24" s="57"/>
      <c r="H24" s="19">
        <f t="shared" si="7"/>
        <v>0</v>
      </c>
      <c r="I24" s="20">
        <f t="shared" si="8"/>
        <v>0</v>
      </c>
      <c r="J24" s="21"/>
      <c r="K24" s="21"/>
      <c r="L24" s="21"/>
      <c r="M24" s="21"/>
    </row>
    <row r="25" spans="1:14" s="21" customFormat="1" ht="34.9" customHeight="1">
      <c r="A25" s="42">
        <v>18</v>
      </c>
      <c r="B25" s="43" t="s">
        <v>69</v>
      </c>
      <c r="C25" s="44" t="s">
        <v>70</v>
      </c>
      <c r="D25" s="45">
        <v>1</v>
      </c>
      <c r="E25" s="54"/>
      <c r="F25" s="19">
        <f t="shared" si="6"/>
        <v>0</v>
      </c>
      <c r="G25" s="57"/>
      <c r="H25" s="19">
        <f t="shared" si="7"/>
        <v>0</v>
      </c>
      <c r="I25" s="20">
        <f t="shared" si="8"/>
        <v>0</v>
      </c>
      <c r="N25" s="22"/>
    </row>
    <row r="26" spans="1:14" s="21" customFormat="1" ht="34.9" customHeight="1">
      <c r="A26" s="42">
        <v>19</v>
      </c>
      <c r="B26" s="43" t="s">
        <v>1</v>
      </c>
      <c r="C26" s="44" t="s">
        <v>3</v>
      </c>
      <c r="D26" s="45">
        <v>3</v>
      </c>
      <c r="E26" s="54"/>
      <c r="F26" s="19">
        <f>D26*E26</f>
        <v>0</v>
      </c>
      <c r="G26" s="57"/>
      <c r="H26" s="19">
        <f>G26*F26</f>
        <v>0</v>
      </c>
      <c r="I26" s="20">
        <f>H26+F26</f>
        <v>0</v>
      </c>
      <c r="M26" s="22"/>
      <c r="N26" s="22"/>
    </row>
    <row r="27" spans="1:14" s="21" customFormat="1" ht="34.9" customHeight="1">
      <c r="A27" s="42">
        <v>20</v>
      </c>
      <c r="B27" s="43" t="s">
        <v>10</v>
      </c>
      <c r="C27" s="44" t="s">
        <v>102</v>
      </c>
      <c r="D27" s="46">
        <v>1</v>
      </c>
      <c r="E27" s="54"/>
      <c r="F27" s="23">
        <f aca="true" t="shared" si="12" ref="F27">D27*E27</f>
        <v>0</v>
      </c>
      <c r="G27" s="57"/>
      <c r="H27" s="23">
        <f aca="true" t="shared" si="13" ref="H27">G27*F27</f>
        <v>0</v>
      </c>
      <c r="I27" s="12">
        <f aca="true" t="shared" si="14" ref="I27">H27+F27</f>
        <v>0</v>
      </c>
      <c r="M27" s="22"/>
      <c r="N27" s="22"/>
    </row>
    <row r="28" spans="1:14" s="21" customFormat="1" ht="34.9" customHeight="1">
      <c r="A28" s="42">
        <v>21</v>
      </c>
      <c r="B28" s="43" t="s">
        <v>11</v>
      </c>
      <c r="C28" s="44" t="s">
        <v>105</v>
      </c>
      <c r="D28" s="45">
        <v>2</v>
      </c>
      <c r="E28" s="54"/>
      <c r="F28" s="23">
        <f aca="true" t="shared" si="15" ref="F28:F33">D28*E28</f>
        <v>0</v>
      </c>
      <c r="G28" s="57"/>
      <c r="H28" s="23">
        <f aca="true" t="shared" si="16" ref="H28:H33">G28*F28</f>
        <v>0</v>
      </c>
      <c r="I28" s="12">
        <f aca="true" t="shared" si="17" ref="I28:I33">H28+F28</f>
        <v>0</v>
      </c>
      <c r="M28" s="22"/>
      <c r="N28" s="22"/>
    </row>
    <row r="29" spans="1:14" s="21" customFormat="1" ht="34.9" customHeight="1">
      <c r="A29" s="42">
        <v>22</v>
      </c>
      <c r="B29" s="43" t="s">
        <v>12</v>
      </c>
      <c r="C29" s="44" t="s">
        <v>13</v>
      </c>
      <c r="D29" s="45">
        <v>1</v>
      </c>
      <c r="E29" s="54"/>
      <c r="F29" s="23">
        <f t="shared" si="15"/>
        <v>0</v>
      </c>
      <c r="G29" s="57"/>
      <c r="H29" s="23">
        <f t="shared" si="16"/>
        <v>0</v>
      </c>
      <c r="I29" s="12">
        <f t="shared" si="17"/>
        <v>0</v>
      </c>
      <c r="M29" s="22"/>
      <c r="N29" s="22"/>
    </row>
    <row r="30" spans="1:14" s="21" customFormat="1" ht="34.9" customHeight="1">
      <c r="A30" s="42">
        <v>23</v>
      </c>
      <c r="B30" s="43" t="s">
        <v>14</v>
      </c>
      <c r="C30" s="44" t="s">
        <v>15</v>
      </c>
      <c r="D30" s="45">
        <v>1</v>
      </c>
      <c r="E30" s="54"/>
      <c r="F30" s="23">
        <f t="shared" si="15"/>
        <v>0</v>
      </c>
      <c r="G30" s="57"/>
      <c r="H30" s="23">
        <f t="shared" si="16"/>
        <v>0</v>
      </c>
      <c r="I30" s="12">
        <f t="shared" si="17"/>
        <v>0</v>
      </c>
      <c r="M30" s="22"/>
      <c r="N30" s="22"/>
    </row>
    <row r="31" spans="1:14" s="21" customFormat="1" ht="34.9" customHeight="1">
      <c r="A31" s="42">
        <v>24</v>
      </c>
      <c r="B31" s="43" t="s">
        <v>16</v>
      </c>
      <c r="C31" s="44" t="s">
        <v>106</v>
      </c>
      <c r="D31" s="45">
        <v>6</v>
      </c>
      <c r="E31" s="54"/>
      <c r="F31" s="23">
        <f t="shared" si="15"/>
        <v>0</v>
      </c>
      <c r="G31" s="57"/>
      <c r="H31" s="23">
        <f t="shared" si="16"/>
        <v>0</v>
      </c>
      <c r="I31" s="12">
        <f t="shared" si="17"/>
        <v>0</v>
      </c>
      <c r="M31" s="22"/>
      <c r="N31" s="22"/>
    </row>
    <row r="32" spans="1:14" s="21" customFormat="1" ht="34.9" customHeight="1">
      <c r="A32" s="42">
        <v>25</v>
      </c>
      <c r="B32" s="43" t="s">
        <v>17</v>
      </c>
      <c r="C32" s="44" t="s">
        <v>18</v>
      </c>
      <c r="D32" s="45">
        <v>3</v>
      </c>
      <c r="E32" s="54"/>
      <c r="F32" s="23">
        <f t="shared" si="15"/>
        <v>0</v>
      </c>
      <c r="G32" s="57"/>
      <c r="H32" s="23">
        <f t="shared" si="16"/>
        <v>0</v>
      </c>
      <c r="I32" s="12">
        <f t="shared" si="17"/>
        <v>0</v>
      </c>
      <c r="M32" s="22"/>
      <c r="N32" s="22"/>
    </row>
    <row r="33" spans="1:14" s="21" customFormat="1" ht="34.9" customHeight="1">
      <c r="A33" s="42">
        <v>26</v>
      </c>
      <c r="B33" s="43" t="s">
        <v>19</v>
      </c>
      <c r="C33" s="44" t="s">
        <v>120</v>
      </c>
      <c r="D33" s="45">
        <v>46</v>
      </c>
      <c r="E33" s="54"/>
      <c r="F33" s="23">
        <f t="shared" si="15"/>
        <v>0</v>
      </c>
      <c r="G33" s="57"/>
      <c r="H33" s="23">
        <f t="shared" si="16"/>
        <v>0</v>
      </c>
      <c r="I33" s="12">
        <f t="shared" si="17"/>
        <v>0</v>
      </c>
      <c r="M33" s="22"/>
      <c r="N33" s="22"/>
    </row>
    <row r="34" spans="1:9" s="21" customFormat="1" ht="34.9" customHeight="1">
      <c r="A34" s="42">
        <v>27</v>
      </c>
      <c r="B34" s="43" t="s">
        <v>74</v>
      </c>
      <c r="C34" s="53" t="s">
        <v>75</v>
      </c>
      <c r="D34" s="45">
        <v>12</v>
      </c>
      <c r="E34" s="54"/>
      <c r="F34" s="19">
        <f t="shared" si="6"/>
        <v>0</v>
      </c>
      <c r="G34" s="57"/>
      <c r="H34" s="19">
        <f t="shared" si="7"/>
        <v>0</v>
      </c>
      <c r="I34" s="20">
        <f t="shared" si="8"/>
        <v>0</v>
      </c>
    </row>
    <row r="35" spans="1:9" s="21" customFormat="1" ht="34.9" customHeight="1">
      <c r="A35" s="42">
        <v>28</v>
      </c>
      <c r="B35" s="43" t="s">
        <v>76</v>
      </c>
      <c r="C35" s="44" t="s">
        <v>85</v>
      </c>
      <c r="D35" s="45">
        <v>46</v>
      </c>
      <c r="E35" s="54"/>
      <c r="F35" s="19">
        <f t="shared" si="6"/>
        <v>0</v>
      </c>
      <c r="G35" s="57"/>
      <c r="H35" s="19">
        <f t="shared" si="7"/>
        <v>0</v>
      </c>
      <c r="I35" s="20">
        <f t="shared" si="8"/>
        <v>0</v>
      </c>
    </row>
    <row r="36" spans="1:9" s="21" customFormat="1" ht="34.9" customHeight="1">
      <c r="A36" s="42">
        <v>29</v>
      </c>
      <c r="B36" s="43" t="s">
        <v>77</v>
      </c>
      <c r="C36" s="44" t="s">
        <v>78</v>
      </c>
      <c r="D36" s="45">
        <v>12</v>
      </c>
      <c r="E36" s="54"/>
      <c r="F36" s="19">
        <f aca="true" t="shared" si="18" ref="F36">D36*E36</f>
        <v>0</v>
      </c>
      <c r="G36" s="57"/>
      <c r="H36" s="19">
        <f aca="true" t="shared" si="19" ref="H36">G36*F36</f>
        <v>0</v>
      </c>
      <c r="I36" s="20">
        <f aca="true" t="shared" si="20" ref="I36">H36+F36</f>
        <v>0</v>
      </c>
    </row>
    <row r="37" spans="1:14" s="21" customFormat="1" ht="34.9" customHeight="1">
      <c r="A37" s="42">
        <v>30</v>
      </c>
      <c r="B37" s="43" t="s">
        <v>79</v>
      </c>
      <c r="C37" s="44" t="s">
        <v>80</v>
      </c>
      <c r="D37" s="45">
        <v>46</v>
      </c>
      <c r="E37" s="54"/>
      <c r="F37" s="23">
        <f aca="true" t="shared" si="21" ref="F37">D37*E37</f>
        <v>0</v>
      </c>
      <c r="G37" s="58"/>
      <c r="H37" s="23">
        <f aca="true" t="shared" si="22" ref="H37">G37*F37</f>
        <v>0</v>
      </c>
      <c r="I37" s="12">
        <f aca="true" t="shared" si="23" ref="I37">H37+F37</f>
        <v>0</v>
      </c>
      <c r="M37" s="22"/>
      <c r="N37" s="22"/>
    </row>
    <row r="38" spans="1:13" s="22" customFormat="1" ht="34.9" customHeight="1">
      <c r="A38" s="34" t="s">
        <v>82</v>
      </c>
      <c r="B38" s="35"/>
      <c r="C38" s="36"/>
      <c r="D38" s="37">
        <f>SUM(D39:D62)</f>
        <v>122</v>
      </c>
      <c r="E38" s="55"/>
      <c r="F38" s="38">
        <f>SUM(F39:F62)</f>
        <v>0</v>
      </c>
      <c r="G38" s="59"/>
      <c r="H38" s="38">
        <f>SUM(H39:H62)</f>
        <v>0</v>
      </c>
      <c r="I38" s="40">
        <f>SUM(I39:I62)</f>
        <v>0</v>
      </c>
      <c r="J38" s="21"/>
      <c r="K38" s="21"/>
      <c r="L38" s="21"/>
      <c r="M38" s="21"/>
    </row>
    <row r="39" spans="1:13" s="22" customFormat="1" ht="34.9" customHeight="1">
      <c r="A39" s="42">
        <v>31</v>
      </c>
      <c r="B39" s="47" t="s">
        <v>26</v>
      </c>
      <c r="C39" s="48" t="s">
        <v>86</v>
      </c>
      <c r="D39" s="49">
        <v>4</v>
      </c>
      <c r="E39" s="56"/>
      <c r="F39" s="24">
        <f aca="true" t="shared" si="24" ref="F39:F47">D39*E39</f>
        <v>0</v>
      </c>
      <c r="G39" s="60"/>
      <c r="H39" s="24">
        <f aca="true" t="shared" si="25" ref="H39:H47">G39*F39</f>
        <v>0</v>
      </c>
      <c r="I39" s="25">
        <f aca="true" t="shared" si="26" ref="I39:I47">H39+F39</f>
        <v>0</v>
      </c>
      <c r="J39" s="21"/>
      <c r="K39" s="21"/>
      <c r="L39" s="21"/>
      <c r="M39" s="21"/>
    </row>
    <row r="40" spans="1:13" s="22" customFormat="1" ht="34.9" customHeight="1">
      <c r="A40" s="42">
        <v>32</v>
      </c>
      <c r="B40" s="43" t="s">
        <v>28</v>
      </c>
      <c r="C40" s="44" t="s">
        <v>104</v>
      </c>
      <c r="D40" s="45">
        <v>5</v>
      </c>
      <c r="E40" s="54"/>
      <c r="F40" s="19">
        <f aca="true" t="shared" si="27" ref="F40">D40*E40</f>
        <v>0</v>
      </c>
      <c r="G40" s="57"/>
      <c r="H40" s="19">
        <f aca="true" t="shared" si="28" ref="H40">G40*F40</f>
        <v>0</v>
      </c>
      <c r="I40" s="20">
        <f aca="true" t="shared" si="29" ref="I40">H40+F40</f>
        <v>0</v>
      </c>
      <c r="J40" s="21"/>
      <c r="K40" s="21"/>
      <c r="L40" s="21"/>
      <c r="M40" s="21"/>
    </row>
    <row r="41" spans="1:13" s="22" customFormat="1" ht="34.9" customHeight="1">
      <c r="A41" s="42">
        <v>33</v>
      </c>
      <c r="B41" s="43" t="s">
        <v>32</v>
      </c>
      <c r="C41" s="44" t="s">
        <v>33</v>
      </c>
      <c r="D41" s="45">
        <v>5</v>
      </c>
      <c r="E41" s="54"/>
      <c r="F41" s="19">
        <f t="shared" si="24"/>
        <v>0</v>
      </c>
      <c r="G41" s="57"/>
      <c r="H41" s="19">
        <f t="shared" si="25"/>
        <v>0</v>
      </c>
      <c r="I41" s="20">
        <f t="shared" si="26"/>
        <v>0</v>
      </c>
      <c r="J41" s="21"/>
      <c r="K41" s="21"/>
      <c r="L41" s="21"/>
      <c r="M41" s="21"/>
    </row>
    <row r="42" spans="1:13" s="22" customFormat="1" ht="34.9" customHeight="1">
      <c r="A42" s="42">
        <v>34</v>
      </c>
      <c r="B42" s="43" t="s">
        <v>39</v>
      </c>
      <c r="C42" s="44" t="s">
        <v>87</v>
      </c>
      <c r="D42" s="45">
        <v>2</v>
      </c>
      <c r="E42" s="54"/>
      <c r="F42" s="19">
        <f t="shared" si="24"/>
        <v>0</v>
      </c>
      <c r="G42" s="57"/>
      <c r="H42" s="19">
        <f t="shared" si="25"/>
        <v>0</v>
      </c>
      <c r="I42" s="20">
        <f t="shared" si="26"/>
        <v>0</v>
      </c>
      <c r="J42" s="21"/>
      <c r="K42" s="21"/>
      <c r="L42" s="21"/>
      <c r="M42" s="21"/>
    </row>
    <row r="43" spans="1:13" s="22" customFormat="1" ht="34.9" customHeight="1">
      <c r="A43" s="42">
        <v>35</v>
      </c>
      <c r="B43" s="43" t="s">
        <v>40</v>
      </c>
      <c r="C43" s="44" t="s">
        <v>88</v>
      </c>
      <c r="D43" s="45">
        <v>3</v>
      </c>
      <c r="E43" s="54"/>
      <c r="F43" s="19">
        <f t="shared" si="24"/>
        <v>0</v>
      </c>
      <c r="G43" s="57"/>
      <c r="H43" s="19">
        <f t="shared" si="25"/>
        <v>0</v>
      </c>
      <c r="I43" s="20">
        <f t="shared" si="26"/>
        <v>0</v>
      </c>
      <c r="J43" s="21"/>
      <c r="K43" s="21"/>
      <c r="L43" s="21"/>
      <c r="M43" s="21"/>
    </row>
    <row r="44" spans="1:13" s="22" customFormat="1" ht="34.9" customHeight="1">
      <c r="A44" s="42">
        <v>36</v>
      </c>
      <c r="B44" s="43" t="s">
        <v>41</v>
      </c>
      <c r="C44" s="44" t="s">
        <v>89</v>
      </c>
      <c r="D44" s="45">
        <v>9</v>
      </c>
      <c r="E44" s="54"/>
      <c r="F44" s="19">
        <f t="shared" si="24"/>
        <v>0</v>
      </c>
      <c r="G44" s="57"/>
      <c r="H44" s="19">
        <f t="shared" si="25"/>
        <v>0</v>
      </c>
      <c r="I44" s="20">
        <f t="shared" si="26"/>
        <v>0</v>
      </c>
      <c r="J44" s="21"/>
      <c r="K44" s="21"/>
      <c r="L44" s="21"/>
      <c r="M44" s="21"/>
    </row>
    <row r="45" spans="1:13" s="22" customFormat="1" ht="34.9" customHeight="1">
      <c r="A45" s="42">
        <v>37</v>
      </c>
      <c r="B45" s="43" t="s">
        <v>42</v>
      </c>
      <c r="C45" s="44" t="s">
        <v>90</v>
      </c>
      <c r="D45" s="45">
        <v>10</v>
      </c>
      <c r="E45" s="54"/>
      <c r="F45" s="19">
        <f t="shared" si="24"/>
        <v>0</v>
      </c>
      <c r="G45" s="57"/>
      <c r="H45" s="19">
        <f t="shared" si="25"/>
        <v>0</v>
      </c>
      <c r="I45" s="20">
        <f t="shared" si="26"/>
        <v>0</v>
      </c>
      <c r="J45" s="21"/>
      <c r="K45" s="21"/>
      <c r="L45" s="21"/>
      <c r="M45" s="21"/>
    </row>
    <row r="46" spans="1:13" s="22" customFormat="1" ht="34.9" customHeight="1">
      <c r="A46" s="42">
        <v>38</v>
      </c>
      <c r="B46" s="43" t="s">
        <v>43</v>
      </c>
      <c r="C46" s="44" t="s">
        <v>91</v>
      </c>
      <c r="D46" s="45">
        <v>6</v>
      </c>
      <c r="E46" s="54"/>
      <c r="F46" s="19">
        <f t="shared" si="24"/>
        <v>0</v>
      </c>
      <c r="G46" s="57"/>
      <c r="H46" s="19">
        <f t="shared" si="25"/>
        <v>0</v>
      </c>
      <c r="I46" s="20">
        <f t="shared" si="26"/>
        <v>0</v>
      </c>
      <c r="J46" s="21"/>
      <c r="K46" s="21"/>
      <c r="L46" s="21"/>
      <c r="M46" s="21"/>
    </row>
    <row r="47" spans="1:13" s="22" customFormat="1" ht="34.9" customHeight="1">
      <c r="A47" s="42">
        <v>39</v>
      </c>
      <c r="B47" s="43" t="s">
        <v>44</v>
      </c>
      <c r="C47" s="44" t="s">
        <v>92</v>
      </c>
      <c r="D47" s="45">
        <v>2</v>
      </c>
      <c r="E47" s="54"/>
      <c r="F47" s="19">
        <f t="shared" si="24"/>
        <v>0</v>
      </c>
      <c r="G47" s="57"/>
      <c r="H47" s="19">
        <f t="shared" si="25"/>
        <v>0</v>
      </c>
      <c r="I47" s="20">
        <f t="shared" si="26"/>
        <v>0</v>
      </c>
      <c r="J47" s="21"/>
      <c r="K47" s="21"/>
      <c r="L47" s="21"/>
      <c r="M47" s="21"/>
    </row>
    <row r="48" spans="1:13" s="22" customFormat="1" ht="34.9" customHeight="1">
      <c r="A48" s="42">
        <v>40</v>
      </c>
      <c r="B48" s="43" t="s">
        <v>47</v>
      </c>
      <c r="C48" s="44" t="s">
        <v>48</v>
      </c>
      <c r="D48" s="46">
        <v>1</v>
      </c>
      <c r="E48" s="54"/>
      <c r="F48" s="19">
        <f aca="true" t="shared" si="30" ref="F48:F54">D48*E48</f>
        <v>0</v>
      </c>
      <c r="G48" s="57"/>
      <c r="H48" s="19">
        <f aca="true" t="shared" si="31" ref="H48:H54">G48*F48</f>
        <v>0</v>
      </c>
      <c r="I48" s="20">
        <f aca="true" t="shared" si="32" ref="I48:I54">H48+F48</f>
        <v>0</v>
      </c>
      <c r="J48" s="21"/>
      <c r="K48" s="21"/>
      <c r="L48" s="21"/>
      <c r="M48" s="21"/>
    </row>
    <row r="49" spans="1:13" s="22" customFormat="1" ht="34.9" customHeight="1">
      <c r="A49" s="42">
        <v>41</v>
      </c>
      <c r="B49" s="43" t="s">
        <v>49</v>
      </c>
      <c r="C49" s="44" t="s">
        <v>50</v>
      </c>
      <c r="D49" s="45">
        <v>4</v>
      </c>
      <c r="E49" s="54"/>
      <c r="F49" s="19">
        <f t="shared" si="30"/>
        <v>0</v>
      </c>
      <c r="G49" s="57"/>
      <c r="H49" s="19">
        <f t="shared" si="31"/>
        <v>0</v>
      </c>
      <c r="I49" s="20">
        <f t="shared" si="32"/>
        <v>0</v>
      </c>
      <c r="J49" s="21"/>
      <c r="K49" s="21"/>
      <c r="L49" s="21"/>
      <c r="M49" s="21"/>
    </row>
    <row r="50" spans="1:13" s="22" customFormat="1" ht="34.9" customHeight="1">
      <c r="A50" s="42">
        <v>42</v>
      </c>
      <c r="B50" s="43" t="s">
        <v>54</v>
      </c>
      <c r="C50" s="44" t="s">
        <v>55</v>
      </c>
      <c r="D50" s="45">
        <v>3</v>
      </c>
      <c r="E50" s="54"/>
      <c r="F50" s="19">
        <f>D50*E50</f>
        <v>0</v>
      </c>
      <c r="G50" s="57"/>
      <c r="H50" s="19">
        <f>G50*F50</f>
        <v>0</v>
      </c>
      <c r="I50" s="20">
        <f>H50+F50</f>
        <v>0</v>
      </c>
      <c r="J50" s="21"/>
      <c r="K50" s="21"/>
      <c r="L50" s="21"/>
      <c r="M50" s="21"/>
    </row>
    <row r="51" spans="1:13" s="22" customFormat="1" ht="34.9" customHeight="1">
      <c r="A51" s="42">
        <v>43</v>
      </c>
      <c r="B51" s="43" t="s">
        <v>60</v>
      </c>
      <c r="C51" s="44" t="s">
        <v>103</v>
      </c>
      <c r="D51" s="45">
        <v>8</v>
      </c>
      <c r="E51" s="54"/>
      <c r="F51" s="19">
        <f>D51*E51</f>
        <v>0</v>
      </c>
      <c r="G51" s="57"/>
      <c r="H51" s="19">
        <f>G51*F51</f>
        <v>0</v>
      </c>
      <c r="I51" s="20">
        <f>H51+F51</f>
        <v>0</v>
      </c>
      <c r="J51" s="21"/>
      <c r="K51" s="21"/>
      <c r="L51" s="21"/>
      <c r="M51" s="21"/>
    </row>
    <row r="52" spans="1:13" s="22" customFormat="1" ht="34.9" customHeight="1">
      <c r="A52" s="42">
        <v>44</v>
      </c>
      <c r="B52" s="43" t="s">
        <v>68</v>
      </c>
      <c r="C52" s="44" t="s">
        <v>93</v>
      </c>
      <c r="D52" s="45">
        <v>19</v>
      </c>
      <c r="E52" s="54"/>
      <c r="F52" s="19">
        <f t="shared" si="30"/>
        <v>0</v>
      </c>
      <c r="G52" s="57"/>
      <c r="H52" s="19">
        <f t="shared" si="31"/>
        <v>0</v>
      </c>
      <c r="I52" s="20">
        <f t="shared" si="32"/>
        <v>0</v>
      </c>
      <c r="J52" s="21"/>
      <c r="K52" s="21"/>
      <c r="L52" s="21"/>
      <c r="M52" s="21"/>
    </row>
    <row r="53" spans="1:14" s="21" customFormat="1" ht="34.9" customHeight="1">
      <c r="A53" s="42">
        <v>45</v>
      </c>
      <c r="B53" s="43" t="s">
        <v>71</v>
      </c>
      <c r="C53" s="44" t="s">
        <v>72</v>
      </c>
      <c r="D53" s="45">
        <v>2</v>
      </c>
      <c r="E53" s="54"/>
      <c r="F53" s="19">
        <f t="shared" si="30"/>
        <v>0</v>
      </c>
      <c r="G53" s="57"/>
      <c r="H53" s="19">
        <f t="shared" si="31"/>
        <v>0</v>
      </c>
      <c r="I53" s="20">
        <f t="shared" si="32"/>
        <v>0</v>
      </c>
      <c r="N53" s="22"/>
    </row>
    <row r="54" spans="1:14" s="21" customFormat="1" ht="34.9" customHeight="1">
      <c r="A54" s="42">
        <v>46</v>
      </c>
      <c r="B54" s="43" t="s">
        <v>2</v>
      </c>
      <c r="C54" s="44" t="s">
        <v>4</v>
      </c>
      <c r="D54" s="45">
        <v>5</v>
      </c>
      <c r="E54" s="54"/>
      <c r="F54" s="23">
        <f t="shared" si="30"/>
        <v>0</v>
      </c>
      <c r="G54" s="57"/>
      <c r="H54" s="23">
        <f t="shared" si="31"/>
        <v>0</v>
      </c>
      <c r="I54" s="12">
        <f t="shared" si="32"/>
        <v>0</v>
      </c>
      <c r="M54" s="22"/>
      <c r="N54" s="22"/>
    </row>
    <row r="55" spans="1:14" s="21" customFormat="1" ht="34.9" customHeight="1">
      <c r="A55" s="42">
        <v>47</v>
      </c>
      <c r="B55" s="43" t="s">
        <v>20</v>
      </c>
      <c r="C55" s="44" t="s">
        <v>94</v>
      </c>
      <c r="D55" s="45">
        <v>2</v>
      </c>
      <c r="E55" s="54"/>
      <c r="F55" s="23">
        <f>D55*E55</f>
        <v>0</v>
      </c>
      <c r="G55" s="57"/>
      <c r="H55" s="23">
        <f aca="true" t="shared" si="33" ref="H55:H60">G55*F55</f>
        <v>0</v>
      </c>
      <c r="I55" s="12">
        <f aca="true" t="shared" si="34" ref="I55:I60">H55+F55</f>
        <v>0</v>
      </c>
      <c r="M55" s="22"/>
      <c r="N55" s="22"/>
    </row>
    <row r="56" spans="1:14" s="21" customFormat="1" ht="34.9" customHeight="1">
      <c r="A56" s="42">
        <v>48</v>
      </c>
      <c r="B56" s="43" t="s">
        <v>21</v>
      </c>
      <c r="C56" s="44" t="s">
        <v>95</v>
      </c>
      <c r="D56" s="45">
        <v>3</v>
      </c>
      <c r="E56" s="54"/>
      <c r="F56" s="23">
        <f>D56*E56</f>
        <v>0</v>
      </c>
      <c r="G56" s="57"/>
      <c r="H56" s="23">
        <f t="shared" si="33"/>
        <v>0</v>
      </c>
      <c r="I56" s="12">
        <f t="shared" si="34"/>
        <v>0</v>
      </c>
      <c r="M56" s="22"/>
      <c r="N56" s="22"/>
    </row>
    <row r="57" spans="1:14" s="21" customFormat="1" ht="34.9" customHeight="1">
      <c r="A57" s="42">
        <v>49</v>
      </c>
      <c r="B57" s="43" t="s">
        <v>22</v>
      </c>
      <c r="C57" s="44" t="s">
        <v>96</v>
      </c>
      <c r="D57" s="45">
        <v>3</v>
      </c>
      <c r="E57" s="54"/>
      <c r="F57" s="23">
        <f>D57*E57</f>
        <v>0</v>
      </c>
      <c r="G57" s="57"/>
      <c r="H57" s="23">
        <f t="shared" si="33"/>
        <v>0</v>
      </c>
      <c r="I57" s="12">
        <f t="shared" si="34"/>
        <v>0</v>
      </c>
      <c r="M57" s="22"/>
      <c r="N57" s="22"/>
    </row>
    <row r="58" spans="1:14" s="21" customFormat="1" ht="34.9" customHeight="1">
      <c r="A58" s="42">
        <v>50</v>
      </c>
      <c r="B58" s="43" t="s">
        <v>23</v>
      </c>
      <c r="C58" s="44" t="s">
        <v>97</v>
      </c>
      <c r="D58" s="45">
        <v>2</v>
      </c>
      <c r="E58" s="54"/>
      <c r="F58" s="23">
        <f>D58*E58</f>
        <v>0</v>
      </c>
      <c r="G58" s="57"/>
      <c r="H58" s="23">
        <f t="shared" si="33"/>
        <v>0</v>
      </c>
      <c r="I58" s="12">
        <f t="shared" si="34"/>
        <v>0</v>
      </c>
      <c r="M58" s="22"/>
      <c r="N58" s="22"/>
    </row>
    <row r="59" spans="1:14" s="21" customFormat="1" ht="34.9" customHeight="1">
      <c r="A59" s="42">
        <v>51</v>
      </c>
      <c r="B59" s="43" t="s">
        <v>24</v>
      </c>
      <c r="C59" s="44" t="s">
        <v>98</v>
      </c>
      <c r="D59" s="45">
        <v>2</v>
      </c>
      <c r="E59" s="54"/>
      <c r="F59" s="23">
        <f>D59*E59</f>
        <v>0</v>
      </c>
      <c r="G59" s="57"/>
      <c r="H59" s="23">
        <f>G59*F59</f>
        <v>0</v>
      </c>
      <c r="I59" s="12">
        <f>H59+F59</f>
        <v>0</v>
      </c>
      <c r="M59" s="22"/>
      <c r="N59" s="22"/>
    </row>
    <row r="60" spans="1:14" s="21" customFormat="1" ht="34.9" customHeight="1">
      <c r="A60" s="42">
        <v>52</v>
      </c>
      <c r="B60" s="43" t="s">
        <v>25</v>
      </c>
      <c r="C60" s="44" t="s">
        <v>99</v>
      </c>
      <c r="D60" s="45">
        <v>2</v>
      </c>
      <c r="E60" s="54"/>
      <c r="F60" s="23">
        <f aca="true" t="shared" si="35" ref="F60">D60*E60</f>
        <v>0</v>
      </c>
      <c r="G60" s="57"/>
      <c r="H60" s="23">
        <f t="shared" si="33"/>
        <v>0</v>
      </c>
      <c r="I60" s="12">
        <f t="shared" si="34"/>
        <v>0</v>
      </c>
      <c r="M60" s="22"/>
      <c r="N60" s="22"/>
    </row>
    <row r="61" spans="1:14" s="21" customFormat="1" ht="34.9" customHeight="1">
      <c r="A61" s="42">
        <v>53</v>
      </c>
      <c r="B61" s="50" t="s">
        <v>6</v>
      </c>
      <c r="C61" s="51" t="s">
        <v>100</v>
      </c>
      <c r="D61" s="52">
        <v>8</v>
      </c>
      <c r="E61" s="54"/>
      <c r="F61" s="23">
        <f>D61*E61</f>
        <v>0</v>
      </c>
      <c r="G61" s="58"/>
      <c r="H61" s="23">
        <f>G61*F61</f>
        <v>0</v>
      </c>
      <c r="I61" s="12">
        <f>H61+F61</f>
        <v>0</v>
      </c>
      <c r="M61" s="22"/>
      <c r="N61" s="22"/>
    </row>
    <row r="62" spans="1:9" s="21" customFormat="1" ht="34.9" customHeight="1">
      <c r="A62" s="42">
        <v>54</v>
      </c>
      <c r="B62" s="50" t="s">
        <v>7</v>
      </c>
      <c r="C62" s="51" t="s">
        <v>101</v>
      </c>
      <c r="D62" s="52">
        <v>12</v>
      </c>
      <c r="E62" s="54"/>
      <c r="F62" s="23">
        <f>D62*E62</f>
        <v>0</v>
      </c>
      <c r="G62" s="57"/>
      <c r="H62" s="23">
        <f>G62*F62</f>
        <v>0</v>
      </c>
      <c r="I62" s="12">
        <f>H62+F62</f>
        <v>0</v>
      </c>
    </row>
    <row r="63" spans="1:14" s="26" customFormat="1" ht="34.9" customHeight="1" thickBot="1">
      <c r="A63" s="28" t="s">
        <v>0</v>
      </c>
      <c r="B63" s="29"/>
      <c r="C63" s="29"/>
      <c r="D63" s="29"/>
      <c r="E63" s="30"/>
      <c r="F63" s="31">
        <f>F38+F7</f>
        <v>0</v>
      </c>
      <c r="G63" s="62">
        <f>H38+H7</f>
        <v>0</v>
      </c>
      <c r="H63" s="63"/>
      <c r="I63" s="32">
        <f>I38+I7</f>
        <v>0</v>
      </c>
      <c r="N63" s="27"/>
    </row>
    <row r="64" spans="12:14" ht="15">
      <c r="L64" s="7"/>
      <c r="M64" s="6"/>
      <c r="N64" s="6"/>
    </row>
    <row r="65" ht="15">
      <c r="N65" s="6"/>
    </row>
    <row r="69" ht="15">
      <c r="I69" s="2"/>
    </row>
  </sheetData>
  <sheetProtection algorithmName="SHA-512" hashValue="1LZSRC3NoXMLhr5esD46SoHVUPa6eIT31rskDmmHWys+gTu7zmOjB5MHg503gj8OuZWBUMutq3GAN0eSiwi26Q==" saltValue="97i1iTVu9S68XRH4Yn+aZA==" spinCount="100000" sheet="1" objects="1" scenarios="1"/>
  <mergeCells count="2">
    <mergeCell ref="A5:I5"/>
    <mergeCell ref="G63:H63"/>
  </mergeCells>
  <printOptions/>
  <pageMargins left="0.3937007874015748" right="0.3937007874015748" top="0.3937007874015748" bottom="0.1968503937007874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Paprskářová Pavla</cp:lastModifiedBy>
  <cp:lastPrinted>2023-10-31T19:17:09Z</cp:lastPrinted>
  <dcterms:created xsi:type="dcterms:W3CDTF">2020-04-22T14:32:40Z</dcterms:created>
  <dcterms:modified xsi:type="dcterms:W3CDTF">2023-12-01T11:18:18Z</dcterms:modified>
  <cp:category/>
  <cp:version/>
  <cp:contentType/>
  <cp:contentStatus/>
</cp:coreProperties>
</file>