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1570" windowHeight="8055" activeTab="2"/>
  </bookViews>
  <sheets>
    <sheet name="Karlovarsko" sheetId="1" r:id="rId1"/>
    <sheet name="Sokolovsko" sheetId="4" r:id="rId2"/>
    <sheet name="Chebsko" sheetId="7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<sst xmlns="http://schemas.openxmlformats.org/spreadsheetml/2006/main" count="69" uniqueCount="39">
  <si>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</si>
  <si>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</si>
  <si>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</si>
  <si>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</si>
  <si>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</si>
  <si>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</si>
  <si>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</si>
  <si>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</si>
  <si>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 xml:space="preserve">Počet osob </t>
  </si>
  <si>
    <t>Počet osob</t>
  </si>
  <si>
    <t>13:00</t>
  </si>
  <si>
    <t>CENOVÁ NABÍDKA - Doprava důchodců - Císařské lázně - Část 3 - Chebsko</t>
  </si>
  <si>
    <t>CENOVÁ NABÍDKA - Doprava důchodců - Císařské lázně - Část 2 - Sokolovsko</t>
  </si>
  <si>
    <t>CENOVÁ NABÍDKA - Doprava důchodců - Císařské lázně - Část 1 - Karlovarsko</t>
  </si>
  <si>
    <t>Adresa přistavení autobusu</t>
  </si>
  <si>
    <t>Název organizace, kontakt</t>
  </si>
  <si>
    <t>13:10</t>
  </si>
  <si>
    <t>16:10</t>
  </si>
  <si>
    <t>16:00</t>
  </si>
  <si>
    <t>Sokolov, zastávka sportovní hala</t>
  </si>
  <si>
    <t>Sokolov, Těšovice - zastávka busu</t>
  </si>
  <si>
    <t>SPCCH Sokolov - Věra Šťastná, 775 260 451</t>
  </si>
  <si>
    <t>13:30</t>
  </si>
  <si>
    <t>ZO SPCCH Sokolov - Věra Šťastná, 775 260 451</t>
  </si>
  <si>
    <t>ZO SPCCH Sokolov, pí. Majneková - Slaměnka Sokolov, 606 316 988</t>
  </si>
  <si>
    <t>Klub seniorů U Kláštera - M.Volfová, 732 724 678</t>
  </si>
  <si>
    <r>
      <t xml:space="preserve">Domov seniorů Karlovy Vary, Javorová 1073/3, Karlovy Vary, pí. Lišková, 773 835 382. </t>
    </r>
    <r>
      <rPr>
        <b/>
        <sz val="14"/>
        <rFont val="Calibri"/>
        <family val="2"/>
        <scheme val="minor"/>
      </rPr>
      <t>2 vozíky, 11 chodítek!</t>
    </r>
  </si>
  <si>
    <t xml:space="preserve">Domov seniorů Karlovy Vary, Javorová 1073/3, Karlovy Vary </t>
  </si>
  <si>
    <t>17:10</t>
  </si>
  <si>
    <t>13:40</t>
  </si>
  <si>
    <t>17:00</t>
  </si>
  <si>
    <t>Spolek pro občanské záležitosti Aš - Klub důchodců, Josefa Radová, tel. 723 039 758</t>
  </si>
  <si>
    <t xml:space="preserve">Aš - zastávka "U kina" </t>
  </si>
  <si>
    <t>Aš, Lidový dům - zastávka busu, Tesařská 728/159</t>
  </si>
  <si>
    <t>12:30</t>
  </si>
  <si>
    <t>Domov pro seniory Skalka v Chebu, Americká 52/2176, Cheb</t>
  </si>
  <si>
    <r>
      <t xml:space="preserve">Domov pro seniory "SKALKA" v Chebu, Zdenka Shtokalko, 732 155 223, 723 717 343, </t>
    </r>
    <r>
      <rPr>
        <b/>
        <sz val="14"/>
        <rFont val="Calibri"/>
        <family val="2"/>
        <scheme val="minor"/>
      </rPr>
      <t>2-3 vozíčky, 3 chodítka!</t>
    </r>
  </si>
  <si>
    <t>Klub důchodců Mariánské Lázně, Ing. Drožová, 736 650 147</t>
  </si>
  <si>
    <t>Vlakové nádraží Mariánské Lázně - zastávka autobusu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</si>
</sst>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h:mm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6" xfId="0" applyNumberFormat="1" applyFont="1" applyFill="1" applyBorder="1" applyAlignment="1" applyProtection="1">
      <alignment horizontal="center" vertical="center" wrapText="1"/>
      <protection/>
    </xf>
    <xf numFmtId="164" fontId="5" fillId="5" borderId="7" xfId="0" applyNumberFormat="1" applyFont="1" applyFill="1" applyBorder="1" applyAlignment="1" applyProtection="1">
      <alignment horizontal="center" vertical="center" wrapText="1"/>
      <protection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7" borderId="10" xfId="0" applyNumberFormat="1" applyFont="1" applyFill="1" applyBorder="1" applyAlignment="1">
      <alignment horizontal="center" vertical="center" wrapText="1"/>
    </xf>
    <xf numFmtId="14" fontId="9" fillId="7" borderId="13" xfId="0" applyNumberFormat="1" applyFont="1" applyFill="1" applyBorder="1" applyAlignment="1">
      <alignment horizontal="center" vertical="center"/>
    </xf>
    <xf numFmtId="49" fontId="9" fillId="6" borderId="14" xfId="0" applyNumberFormat="1" applyFont="1" applyFill="1" applyBorder="1" applyAlignment="1">
      <alignment horizontal="center" vertical="center" wrapText="1"/>
    </xf>
    <xf numFmtId="49" fontId="9" fillId="6" borderId="15" xfId="0" applyNumberFormat="1" applyFont="1" applyFill="1" applyBorder="1" applyAlignment="1">
      <alignment horizontal="center" vertical="center" wrapText="1"/>
    </xf>
    <xf numFmtId="49" fontId="9" fillId="6" borderId="16" xfId="0" applyNumberFormat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49" fontId="9" fillId="7" borderId="14" xfId="0" applyNumberFormat="1" applyFont="1" applyFill="1" applyBorder="1" applyAlignment="1">
      <alignment horizontal="center" vertical="center" wrapText="1"/>
    </xf>
    <xf numFmtId="49" fontId="9" fillId="7" borderId="15" xfId="0" applyNumberFormat="1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14" fontId="9" fillId="6" borderId="20" xfId="0" applyNumberFormat="1" applyFont="1" applyFill="1" applyBorder="1" applyAlignment="1">
      <alignment horizontal="center" vertical="center"/>
    </xf>
    <xf numFmtId="14" fontId="9" fillId="6" borderId="21" xfId="0" applyNumberFormat="1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23" xfId="0" applyNumberFormat="1" applyFont="1" applyFill="1" applyBorder="1" applyAlignment="1" applyProtection="1">
      <alignment horizontal="center" vertical="center" wrapText="1"/>
      <protection/>
    </xf>
    <xf numFmtId="164" fontId="5" fillId="5" borderId="6" xfId="0" applyNumberFormat="1" applyFont="1" applyFill="1" applyBorder="1" applyAlignment="1" applyProtection="1">
      <alignment horizontal="center" vertical="center" wrapText="1"/>
      <protection/>
    </xf>
    <xf numFmtId="164" fontId="5" fillId="5" borderId="24" xfId="0" applyNumberFormat="1" applyFont="1" applyFill="1" applyBorder="1" applyAlignment="1" applyProtection="1">
      <alignment horizontal="center" vertical="center" wrapText="1"/>
      <protection/>
    </xf>
    <xf numFmtId="164" fontId="5" fillId="5" borderId="7" xfId="0" applyNumberFormat="1" applyFont="1" applyFill="1" applyBorder="1" applyAlignment="1" applyProtection="1">
      <alignment horizontal="center" vertical="center" wrapText="1"/>
      <protection/>
    </xf>
    <xf numFmtId="0" fontId="9" fillId="6" borderId="23" xfId="0" applyNumberFormat="1" applyFont="1" applyFill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14" fontId="9" fillId="6" borderId="25" xfId="0" applyNumberFormat="1" applyFont="1" applyFill="1" applyBorder="1" applyAlignment="1">
      <alignment horizontal="center" vertical="center"/>
    </xf>
    <xf numFmtId="14" fontId="9" fillId="6" borderId="18" xfId="0" applyNumberFormat="1" applyFont="1" applyFill="1" applyBorder="1" applyAlignment="1">
      <alignment horizontal="center" vertical="center"/>
    </xf>
    <xf numFmtId="0" fontId="9" fillId="6" borderId="26" xfId="0" applyNumberFormat="1" applyFont="1" applyFill="1" applyBorder="1" applyAlignment="1">
      <alignment horizontal="center" vertical="center" wrapText="1"/>
    </xf>
    <xf numFmtId="0" fontId="9" fillId="6" borderId="19" xfId="0" applyNumberFormat="1" applyFont="1" applyFill="1" applyBorder="1" applyAlignment="1">
      <alignment horizontal="center" vertical="center" wrapText="1"/>
    </xf>
    <xf numFmtId="164" fontId="5" fillId="4" borderId="27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28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26" xfId="0" applyNumberFormat="1" applyFont="1" applyFill="1" applyBorder="1" applyAlignment="1" applyProtection="1">
      <alignment horizontal="center" vertical="center" wrapText="1"/>
      <protection/>
    </xf>
    <xf numFmtId="164" fontId="5" fillId="5" borderId="19" xfId="0" applyNumberFormat="1" applyFont="1" applyFill="1" applyBorder="1" applyAlignment="1" applyProtection="1">
      <alignment horizontal="center" vertical="center" wrapText="1"/>
      <protection/>
    </xf>
    <xf numFmtId="164" fontId="5" fillId="5" borderId="29" xfId="0" applyNumberFormat="1" applyFont="1" applyFill="1" applyBorder="1" applyAlignment="1" applyProtection="1">
      <alignment horizontal="center" vertical="center" wrapText="1"/>
      <protection/>
    </xf>
    <xf numFmtId="16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9" fillId="7" borderId="20" xfId="0" applyNumberFormat="1" applyFont="1" applyFill="1" applyBorder="1" applyAlignment="1">
      <alignment horizontal="center" vertical="center" wrapText="1"/>
    </xf>
    <xf numFmtId="14" fontId="9" fillId="7" borderId="21" xfId="0" applyNumberFormat="1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9" fillId="7" borderId="23" xfId="0" applyNumberFormat="1" applyFont="1" applyFill="1" applyBorder="1" applyAlignment="1">
      <alignment horizontal="center" vertical="center" wrapText="1"/>
    </xf>
    <xf numFmtId="0" fontId="9" fillId="7" borderId="6" xfId="0" applyNumberFormat="1" applyFont="1" applyFill="1" applyBorder="1" applyAlignment="1">
      <alignment horizontal="center" vertical="center" wrapText="1"/>
    </xf>
    <xf numFmtId="164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21" xfId="0" applyNumberFormat="1" applyFont="1" applyFill="1" applyBorder="1" applyAlignment="1" applyProtection="1">
      <alignment horizontal="center" vertical="center" wrapText="1"/>
      <protection locked="0"/>
    </xf>
    <xf numFmtId="14" fontId="9" fillId="7" borderId="30" xfId="0" applyNumberFormat="1" applyFont="1" applyFill="1" applyBorder="1" applyAlignment="1">
      <alignment horizontal="center" vertical="center"/>
    </xf>
    <xf numFmtId="49" fontId="9" fillId="7" borderId="16" xfId="0" applyNumberFormat="1" applyFont="1" applyFill="1" applyBorder="1" applyAlignment="1">
      <alignment horizontal="center" vertical="center" wrapText="1"/>
    </xf>
    <xf numFmtId="0" fontId="9" fillId="7" borderId="12" xfId="0" applyNumberFormat="1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14" fontId="9" fillId="8" borderId="31" xfId="0" applyNumberFormat="1" applyFont="1" applyFill="1" applyBorder="1" applyAlignment="1">
      <alignment horizontal="center" vertical="center"/>
    </xf>
    <xf numFmtId="165" fontId="9" fillId="8" borderId="32" xfId="0" applyNumberFormat="1" applyFont="1" applyFill="1" applyBorder="1" applyAlignment="1">
      <alignment horizontal="center" vertical="center" wrapText="1"/>
    </xf>
    <xf numFmtId="0" fontId="9" fillId="8" borderId="33" xfId="0" applyNumberFormat="1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6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7</v>
      </c>
    </row>
    <row r="2" spans="2:5" ht="23.25">
      <c r="B2" s="5" t="s">
        <v>13</v>
      </c>
      <c r="C2" s="2"/>
      <c r="D2" s="2"/>
      <c r="E2" s="3"/>
    </row>
    <row r="3" ht="15.75" thickBot="1"/>
    <row r="4" spans="2:10" ht="60.75" customHeight="1" thickBot="1">
      <c r="B4" s="9" t="s">
        <v>0</v>
      </c>
      <c r="C4" s="10" t="s">
        <v>1</v>
      </c>
      <c r="D4" s="10" t="s">
        <v>2</v>
      </c>
      <c r="E4" s="10" t="s">
        <v>8</v>
      </c>
      <c r="F4" s="10" t="s">
        <v>15</v>
      </c>
      <c r="G4" s="10" t="s">
        <v>14</v>
      </c>
      <c r="H4" s="9" t="s">
        <v>3</v>
      </c>
      <c r="I4" s="10" t="s">
        <v>4</v>
      </c>
      <c r="J4" s="10" t="s">
        <v>5</v>
      </c>
    </row>
    <row r="5" spans="2:10" ht="139.5" customHeight="1" thickBot="1">
      <c r="B5" s="65">
        <v>45216</v>
      </c>
      <c r="C5" s="66">
        <v>0.59375</v>
      </c>
      <c r="D5" s="66">
        <v>0.7083333333333334</v>
      </c>
      <c r="E5" s="67">
        <v>20</v>
      </c>
      <c r="F5" s="68" t="s">
        <v>26</v>
      </c>
      <c r="G5" s="69" t="s">
        <v>27</v>
      </c>
      <c r="H5" s="11"/>
      <c r="I5" s="12">
        <f>J5-H5</f>
        <v>0</v>
      </c>
      <c r="J5" s="13">
        <f>H5*1.21</f>
        <v>0</v>
      </c>
    </row>
    <row r="6" spans="2:10" ht="45.75" customHeight="1" thickBot="1">
      <c r="B6" s="30" t="s">
        <v>6</v>
      </c>
      <c r="C6" s="31"/>
      <c r="D6" s="31"/>
      <c r="E6" s="31"/>
      <c r="F6" s="31"/>
      <c r="G6" s="31"/>
      <c r="H6" s="4">
        <f>SUM(H5:H5)</f>
        <v>0</v>
      </c>
      <c r="I6" s="4">
        <f>SUM(I5:I5)</f>
        <v>0</v>
      </c>
      <c r="J6" s="4">
        <f>SUM(J5:J5)</f>
        <v>0</v>
      </c>
    </row>
  </sheetData>
  <sheetProtection algorithmName="SHA-512" hashValue="5TSY01lYQ6r1M2aSB9/3qY7esCtjbhk+CWlxhD1qxxYvSpym8XLEoy7cisApLXdlIG9yp77ivL8marZmUlV+9A==" saltValue="VQskVoKCE+T57PWXK040MQ==" spinCount="100000" sheet="1" objects="1" scenarios="1"/>
  <mergeCells count="1">
    <mergeCell ref="B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9"/>
  <sheetViews>
    <sheetView zoomScale="90" zoomScaleNormal="90" workbookViewId="0" topLeftCell="A1">
      <selection activeCell="H5" sqref="H5:H6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7</v>
      </c>
    </row>
    <row r="2" spans="2:5" ht="23.25">
      <c r="B2" s="5" t="s">
        <v>12</v>
      </c>
      <c r="C2" s="2"/>
      <c r="D2" s="2"/>
      <c r="E2" s="3"/>
    </row>
    <row r="3" ht="15.75" thickBot="1"/>
    <row r="4" spans="2:10" ht="60.75" customHeight="1" thickBot="1">
      <c r="B4" s="9" t="s">
        <v>0</v>
      </c>
      <c r="C4" s="10" t="s">
        <v>1</v>
      </c>
      <c r="D4" s="10" t="s">
        <v>2</v>
      </c>
      <c r="E4" s="10" t="s">
        <v>9</v>
      </c>
      <c r="F4" s="10" t="s">
        <v>15</v>
      </c>
      <c r="G4" s="10" t="s">
        <v>14</v>
      </c>
      <c r="H4" s="9" t="s">
        <v>3</v>
      </c>
      <c r="I4" s="10" t="s">
        <v>4</v>
      </c>
      <c r="J4" s="10" t="s">
        <v>5</v>
      </c>
    </row>
    <row r="5" spans="2:10" ht="60.75" customHeight="1">
      <c r="B5" s="32">
        <v>45215</v>
      </c>
      <c r="C5" s="23" t="s">
        <v>10</v>
      </c>
      <c r="D5" s="23" t="s">
        <v>17</v>
      </c>
      <c r="E5" s="40">
        <v>42</v>
      </c>
      <c r="F5" s="18" t="s">
        <v>24</v>
      </c>
      <c r="G5" s="14" t="s">
        <v>19</v>
      </c>
      <c r="H5" s="34"/>
      <c r="I5" s="36">
        <f>J5-H5</f>
        <v>0</v>
      </c>
      <c r="J5" s="38">
        <f>H5*1.21</f>
        <v>0</v>
      </c>
    </row>
    <row r="6" spans="2:10" ht="55.5" customHeight="1">
      <c r="B6" s="33"/>
      <c r="C6" s="24" t="s">
        <v>16</v>
      </c>
      <c r="D6" s="24" t="s">
        <v>18</v>
      </c>
      <c r="E6" s="41"/>
      <c r="F6" s="16" t="s">
        <v>21</v>
      </c>
      <c r="G6" s="15" t="s">
        <v>20</v>
      </c>
      <c r="H6" s="35"/>
      <c r="I6" s="37"/>
      <c r="J6" s="39"/>
    </row>
    <row r="7" spans="2:10" ht="60.75" customHeight="1">
      <c r="B7" s="42">
        <v>45219</v>
      </c>
      <c r="C7" s="24" t="s">
        <v>10</v>
      </c>
      <c r="D7" s="24" t="s">
        <v>17</v>
      </c>
      <c r="E7" s="44">
        <v>43</v>
      </c>
      <c r="F7" s="16" t="s">
        <v>23</v>
      </c>
      <c r="G7" s="15" t="s">
        <v>19</v>
      </c>
      <c r="H7" s="46"/>
      <c r="I7" s="48">
        <f aca="true" t="shared" si="0" ref="I7">J7-H7</f>
        <v>0</v>
      </c>
      <c r="J7" s="50">
        <f aca="true" t="shared" si="1" ref="J7">H7*1.21</f>
        <v>0</v>
      </c>
    </row>
    <row r="8" spans="2:10" ht="60.75" customHeight="1" thickBot="1">
      <c r="B8" s="43"/>
      <c r="C8" s="25" t="s">
        <v>16</v>
      </c>
      <c r="D8" s="25" t="s">
        <v>18</v>
      </c>
      <c r="E8" s="45"/>
      <c r="F8" s="20" t="s">
        <v>25</v>
      </c>
      <c r="G8" s="26" t="s">
        <v>20</v>
      </c>
      <c r="H8" s="47"/>
      <c r="I8" s="49"/>
      <c r="J8" s="51"/>
    </row>
    <row r="9" spans="2:10" ht="45.75" customHeight="1" thickBot="1">
      <c r="B9" s="30" t="s">
        <v>6</v>
      </c>
      <c r="C9" s="31"/>
      <c r="D9" s="31"/>
      <c r="E9" s="31"/>
      <c r="F9" s="31"/>
      <c r="G9" s="31"/>
      <c r="H9" s="4">
        <f>SUM(H5:H8)</f>
        <v>0</v>
      </c>
      <c r="I9" s="4">
        <f>SUM(I5:I8)</f>
        <v>0</v>
      </c>
      <c r="J9" s="4">
        <f>SUM(J5:J8)</f>
        <v>0</v>
      </c>
    </row>
  </sheetData>
  <sheetProtection algorithmName="SHA-512" hashValue="3ehaHWLAB+rtZBIfqCSIwZtRGyzJlgMYIgghQjinzknKhWctjRvTvcQvJBIvwr/DLhTCpdmtKVxsl1Ba3jPdEw==" saltValue="zEuFHBG2e+4jg2pzrQItAw==" spinCount="100000" sheet="1" objects="1" scenarios="1"/>
  <mergeCells count="11">
    <mergeCell ref="B9:G9"/>
    <mergeCell ref="B5:B6"/>
    <mergeCell ref="H5:H6"/>
    <mergeCell ref="I5:I6"/>
    <mergeCell ref="J5:J6"/>
    <mergeCell ref="E5:E6"/>
    <mergeCell ref="B7:B8"/>
    <mergeCell ref="E7:E8"/>
    <mergeCell ref="H7:H8"/>
    <mergeCell ref="I7:I8"/>
    <mergeCell ref="J7:J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9"/>
  <sheetViews>
    <sheetView tabSelected="1" zoomScale="90" zoomScaleNormal="90" workbookViewId="0" topLeftCell="A1">
      <selection activeCell="H5" sqref="H5:H6"/>
    </sheetView>
  </sheetViews>
  <sheetFormatPr defaultColWidth="9.140625" defaultRowHeight="15"/>
  <cols>
    <col min="1" max="1" width="3.57421875" style="0" customWidth="1"/>
    <col min="2" max="2" width="14.2812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7</v>
      </c>
    </row>
    <row r="2" spans="2:5" ht="23.25">
      <c r="B2" s="5" t="s">
        <v>11</v>
      </c>
      <c r="C2" s="2"/>
      <c r="D2" s="2"/>
      <c r="E2" s="3"/>
    </row>
    <row r="3" ht="15.7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10" t="s">
        <v>15</v>
      </c>
      <c r="G4" s="10" t="s">
        <v>14</v>
      </c>
      <c r="H4" s="9" t="s">
        <v>3</v>
      </c>
      <c r="I4" s="10" t="s">
        <v>4</v>
      </c>
      <c r="J4" s="10" t="s">
        <v>5</v>
      </c>
    </row>
    <row r="5" spans="2:10" ht="60.75" customHeight="1">
      <c r="B5" s="52">
        <v>45215</v>
      </c>
      <c r="C5" s="27" t="s">
        <v>22</v>
      </c>
      <c r="D5" s="27" t="s">
        <v>28</v>
      </c>
      <c r="E5" s="56">
        <v>40</v>
      </c>
      <c r="F5" s="54" t="s">
        <v>31</v>
      </c>
      <c r="G5" s="17" t="s">
        <v>33</v>
      </c>
      <c r="H5" s="58"/>
      <c r="I5" s="36">
        <f>J5-H5</f>
        <v>0</v>
      </c>
      <c r="J5" s="38">
        <f>H5*1.21</f>
        <v>0</v>
      </c>
    </row>
    <row r="6" spans="2:10" ht="60.75" customHeight="1">
      <c r="B6" s="53"/>
      <c r="C6" s="28" t="s">
        <v>29</v>
      </c>
      <c r="D6" s="28" t="s">
        <v>30</v>
      </c>
      <c r="E6" s="57"/>
      <c r="F6" s="55"/>
      <c r="G6" s="19" t="s">
        <v>32</v>
      </c>
      <c r="H6" s="59"/>
      <c r="I6" s="37"/>
      <c r="J6" s="39"/>
    </row>
    <row r="7" spans="2:10" ht="102.75" customHeight="1">
      <c r="B7" s="22">
        <v>45216</v>
      </c>
      <c r="C7" s="28" t="s">
        <v>34</v>
      </c>
      <c r="D7" s="28" t="s">
        <v>18</v>
      </c>
      <c r="E7" s="21">
        <v>12</v>
      </c>
      <c r="F7" s="29" t="s">
        <v>36</v>
      </c>
      <c r="G7" s="19" t="s">
        <v>35</v>
      </c>
      <c r="H7" s="11"/>
      <c r="I7" s="12">
        <f aca="true" t="shared" si="0" ref="I7:I8">J7-H7</f>
        <v>0</v>
      </c>
      <c r="J7" s="13">
        <f aca="true" t="shared" si="1" ref="J7:J8">H7*1.21</f>
        <v>0</v>
      </c>
    </row>
    <row r="8" spans="2:10" ht="60.75" customHeight="1" thickBot="1">
      <c r="B8" s="60">
        <v>45219</v>
      </c>
      <c r="C8" s="61" t="s">
        <v>22</v>
      </c>
      <c r="D8" s="61" t="s">
        <v>18</v>
      </c>
      <c r="E8" s="62">
        <v>40</v>
      </c>
      <c r="F8" s="63" t="s">
        <v>37</v>
      </c>
      <c r="G8" s="64" t="s">
        <v>38</v>
      </c>
      <c r="H8" s="11"/>
      <c r="I8" s="12">
        <f t="shared" si="0"/>
        <v>0</v>
      </c>
      <c r="J8" s="13">
        <f t="shared" si="1"/>
        <v>0</v>
      </c>
    </row>
    <row r="9" spans="2:10" ht="45.75" customHeight="1" thickBot="1">
      <c r="B9" s="30" t="s">
        <v>6</v>
      </c>
      <c r="C9" s="31"/>
      <c r="D9" s="31"/>
      <c r="E9" s="31"/>
      <c r="F9" s="31"/>
      <c r="G9" s="31"/>
      <c r="H9" s="4">
        <f>SUM(H5:H8)</f>
        <v>0</v>
      </c>
      <c r="I9" s="4">
        <f>SUM(I5:I8)</f>
        <v>0</v>
      </c>
      <c r="J9" s="4">
        <f>SUM(J5:J8)</f>
        <v>0</v>
      </c>
    </row>
  </sheetData>
  <sheetProtection algorithmName="SHA-512" hashValue="pWis8BRNbCpGG2Rqgx4sDn9Xz5jOtBsa+cHHJo1t9XF7+L+Na4i/gSmSSYvMqcfiZb/03u8qe1lV5MVHpwKjxA==" saltValue="163/1Pwnm5jEZFVxzOmawA==" spinCount="100000" sheet="1" objects="1" scenarios="1"/>
  <mergeCells count="7">
    <mergeCell ref="I5:I6"/>
    <mergeCell ref="J5:J6"/>
    <mergeCell ref="B9:G9"/>
    <mergeCell ref="B5:B6"/>
    <mergeCell ref="F5:F6"/>
    <mergeCell ref="E5:E6"/>
    <mergeCell ref="H5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2023-10-03T12:58:10Z</dcterms:modified>
  <cp:category/>
  <cp:version/>
  <cp:contentType/>
  <cp:contentStatus/>
</cp:coreProperties>
</file>