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Karlovarsko" sheetId="1" r:id="rId1"/>
    <sheet name="Sokolovsko" sheetId="4" r:id="rId2"/>
    <sheet name="Chebsko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<sst xmlns="http://schemas.openxmlformats.org/spreadsheetml/2006/main" count="61" uniqueCount="34">
  <si>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</si>
  <si>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</si>
  <si>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</si>
  <si>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</si>
  <si>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</si>
  <si>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</si>
  <si>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</si>
  <si>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</si>
  <si>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</si>
  <si>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</si>
  <si>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 xml:space="preserve">Počet osob </t>
  </si>
  <si>
    <t>Počet osob</t>
  </si>
  <si>
    <t>Bečovská botanická zahrada, Tovární 478, Bečov nad Teplou</t>
  </si>
  <si>
    <t>8:30</t>
  </si>
  <si>
    <t>13:00</t>
  </si>
  <si>
    <t>Vojenské lesy a statky – Kyselka (50.2546561N, 12.9931492E)</t>
  </si>
  <si>
    <t>Lázeňské lesy Karlovy Vary (Sovova stezka 504/4, 360 01 Karlovy Vary)</t>
  </si>
  <si>
    <t>Školní statek Cheb, U Farmy 30/11, 350 02 Cheb - Dolní Dvory</t>
  </si>
  <si>
    <t>Základní škola a mateřská škola Kyselka, Radošov 75</t>
  </si>
  <si>
    <t>CENOVÁ NABÍDKA - Doprava ŽP - září 4. část 2023 - Část 1 - Karlovarsko</t>
  </si>
  <si>
    <t>CENOVÁ NABÍDKA - Doprava ŽP - září 4. část 2023 - Část 2 - Sokolovsko</t>
  </si>
  <si>
    <t>CENOVÁ NABÍDKA - Doprava ŽP - září 4. část 2023 - Část 3 - Chebsko</t>
  </si>
  <si>
    <t>Základní škola Jana Amose Komenského, Kollárova 19, 360 09 Karlovy Vary</t>
  </si>
  <si>
    <t>Mateřská škola, Halasova, Halasova 765, Ostrov</t>
  </si>
  <si>
    <t>Mateřská škola Jakubov, Jakubov 93, 36301 Ostrov</t>
  </si>
  <si>
    <t>1. Mateřská škola Karlovy Vary, Krymská 12, Karlovy Vary, možno přistavit z ulice Západní (zelená brána MŠ - blíže k Penny)</t>
  </si>
  <si>
    <t>Mateřská škola Merklín, Merklín 86, 362 34</t>
  </si>
  <si>
    <t>35</t>
  </si>
  <si>
    <t>Mateřská škola Sokolov, Alšova 1746, 356 01  Sokolov</t>
  </si>
  <si>
    <t>ZŠ Horní Slavkov, Školní 786</t>
  </si>
  <si>
    <t>Základní škola Sokolov, Křižíkova 1916</t>
  </si>
  <si>
    <t>ZŠ a MŠ Aš, Okružní 57, okres Cheb</t>
  </si>
  <si>
    <t>Mateřská škola Aš, Nohova 2201, Zastávka Palacká</t>
  </si>
  <si>
    <t>Vojenské lesy a statky – Bukovina (Bukovina 10, 360 06 Hradiště)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</si>
</sst>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14" fontId="9" fillId="6" borderId="10" xfId="0" applyNumberFormat="1" applyFont="1" applyFill="1" applyBorder="1" applyAlignment="1">
      <alignment horizontal="center" vertical="center"/>
    </xf>
    <xf numFmtId="165" fontId="9" fillId="6" borderId="11" xfId="0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14" fontId="9" fillId="6" borderId="14" xfId="0" applyNumberFormat="1" applyFont="1" applyFill="1" applyBorder="1" applyAlignment="1">
      <alignment horizontal="center" vertical="center"/>
    </xf>
    <xf numFmtId="165" fontId="9" fillId="6" borderId="15" xfId="0" applyNumberFormat="1" applyFont="1" applyFill="1" applyBorder="1" applyAlignment="1">
      <alignment horizontal="center" vertical="center" wrapText="1"/>
    </xf>
    <xf numFmtId="0" fontId="9" fillId="6" borderId="1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4" fontId="9" fillId="6" borderId="14" xfId="0" applyNumberFormat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4" fontId="9" fillId="6" borderId="18" xfId="0" applyNumberFormat="1" applyFont="1" applyFill="1" applyBorder="1" applyAlignment="1">
      <alignment horizontal="center" vertical="center"/>
    </xf>
    <xf numFmtId="165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6" xfId="0" applyNumberFormat="1" applyFont="1" applyFill="1" applyBorder="1" applyAlignment="1">
      <alignment horizontal="center" vertical="center" wrapText="1"/>
    </xf>
    <xf numFmtId="165" fontId="9" fillId="7" borderId="15" xfId="0" applyNumberFormat="1" applyFont="1" applyFill="1" applyBorder="1" applyAlignment="1">
      <alignment horizontal="center" vertical="center" wrapText="1"/>
    </xf>
    <xf numFmtId="14" fontId="9" fillId="7" borderId="10" xfId="0" applyNumberFormat="1" applyFont="1" applyFill="1" applyBorder="1" applyAlignment="1">
      <alignment horizontal="center" vertical="center" wrapText="1"/>
    </xf>
    <xf numFmtId="165" fontId="9" fillId="7" borderId="11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14" fontId="9" fillId="7" borderId="14" xfId="0" applyNumberFormat="1" applyFont="1" applyFill="1" applyBorder="1" applyAlignment="1">
      <alignment horizontal="center" vertical="center"/>
    </xf>
    <xf numFmtId="14" fontId="9" fillId="7" borderId="18" xfId="0" applyNumberFormat="1" applyFont="1" applyFill="1" applyBorder="1" applyAlignment="1">
      <alignment horizontal="center" vertical="center"/>
    </xf>
    <xf numFmtId="165" fontId="9" fillId="7" borderId="19" xfId="0" applyNumberFormat="1" applyFont="1" applyFill="1" applyBorder="1" applyAlignment="1">
      <alignment horizontal="center" vertical="center" wrapText="1"/>
    </xf>
    <xf numFmtId="0" fontId="9" fillId="7" borderId="20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14" fontId="9" fillId="8" borderId="10" xfId="0" applyNumberFormat="1" applyFont="1" applyFill="1" applyBorder="1" applyAlignment="1">
      <alignment horizontal="center" vertical="center"/>
    </xf>
    <xf numFmtId="165" fontId="9" fillId="8" borderId="11" xfId="0" applyNumberFormat="1" applyFont="1" applyFill="1" applyBorder="1" applyAlignment="1">
      <alignment horizontal="center" vertical="center" wrapText="1"/>
    </xf>
    <xf numFmtId="0" fontId="9" fillId="8" borderId="12" xfId="0" applyNumberFormat="1" applyFont="1" applyFill="1" applyBorder="1" applyAlignment="1">
      <alignment horizontal="center" vertical="center" wrapText="1"/>
    </xf>
    <xf numFmtId="14" fontId="9" fillId="8" borderId="18" xfId="0" applyNumberFormat="1" applyFont="1" applyFill="1" applyBorder="1" applyAlignment="1">
      <alignment horizontal="center" vertical="center" wrapText="1"/>
    </xf>
    <xf numFmtId="165" fontId="9" fillId="8" borderId="19" xfId="0" applyNumberFormat="1" applyFont="1" applyFill="1" applyBorder="1" applyAlignment="1">
      <alignment horizontal="center" vertical="center" wrapText="1"/>
    </xf>
    <xf numFmtId="1" fontId="9" fillId="8" borderId="20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1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19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10</v>
      </c>
      <c r="F4" s="10" t="s">
        <v>3</v>
      </c>
      <c r="G4" s="10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16">
        <v>45194</v>
      </c>
      <c r="C5" s="17">
        <v>0.3333333333333333</v>
      </c>
      <c r="D5" s="17">
        <v>0.5</v>
      </c>
      <c r="E5" s="18">
        <v>50</v>
      </c>
      <c r="F5" s="19" t="s">
        <v>12</v>
      </c>
      <c r="G5" s="20" t="s">
        <v>22</v>
      </c>
      <c r="H5" s="11"/>
      <c r="I5" s="12">
        <f>J5-H5</f>
        <v>0</v>
      </c>
      <c r="J5" s="13">
        <f>H5*1.21</f>
        <v>0</v>
      </c>
    </row>
    <row r="6" spans="2:10" ht="60.75" customHeight="1">
      <c r="B6" s="21">
        <v>45195</v>
      </c>
      <c r="C6" s="22">
        <v>0.3333333333333333</v>
      </c>
      <c r="D6" s="22">
        <v>0.548611111111111</v>
      </c>
      <c r="E6" s="23">
        <v>35</v>
      </c>
      <c r="F6" s="24" t="s">
        <v>12</v>
      </c>
      <c r="G6" s="25" t="s">
        <v>18</v>
      </c>
      <c r="H6" s="11"/>
      <c r="I6" s="12">
        <f aca="true" t="shared" si="0" ref="I6:I10">J6-H6</f>
        <v>0</v>
      </c>
      <c r="J6" s="13">
        <f aca="true" t="shared" si="1" ref="J6:J10">H6*1.21</f>
        <v>0</v>
      </c>
    </row>
    <row r="7" spans="2:10" ht="60.75" customHeight="1">
      <c r="B7" s="26">
        <v>45195</v>
      </c>
      <c r="C7" s="22">
        <v>0.3541666666666667</v>
      </c>
      <c r="D7" s="22">
        <v>0.4791666666666667</v>
      </c>
      <c r="E7" s="23">
        <v>40</v>
      </c>
      <c r="F7" s="24" t="s">
        <v>15</v>
      </c>
      <c r="G7" s="25" t="s">
        <v>23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21">
        <v>45196</v>
      </c>
      <c r="C8" s="22">
        <v>0.3333333333333333</v>
      </c>
      <c r="D8" s="22">
        <v>0.5416666666666666</v>
      </c>
      <c r="E8" s="23">
        <v>20</v>
      </c>
      <c r="F8" s="24" t="s">
        <v>12</v>
      </c>
      <c r="G8" s="25" t="s">
        <v>24</v>
      </c>
      <c r="H8" s="11"/>
      <c r="I8" s="12">
        <f t="shared" si="0"/>
        <v>0</v>
      </c>
      <c r="J8" s="13">
        <f t="shared" si="1"/>
        <v>0</v>
      </c>
    </row>
    <row r="9" spans="2:10" ht="73.5" customHeight="1">
      <c r="B9" s="21">
        <v>45196</v>
      </c>
      <c r="C9" s="22" t="s">
        <v>13</v>
      </c>
      <c r="D9" s="22">
        <v>0.4583333333333333</v>
      </c>
      <c r="E9" s="23">
        <v>24</v>
      </c>
      <c r="F9" s="27" t="s">
        <v>16</v>
      </c>
      <c r="G9" s="28" t="s">
        <v>25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29">
        <v>45196</v>
      </c>
      <c r="C10" s="30">
        <v>0.3125</v>
      </c>
      <c r="D10" s="30">
        <v>0.5208333333333334</v>
      </c>
      <c r="E10" s="31">
        <v>20</v>
      </c>
      <c r="F10" s="32" t="s">
        <v>33</v>
      </c>
      <c r="G10" s="33" t="s">
        <v>26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4" t="s">
        <v>7</v>
      </c>
      <c r="C11" s="15"/>
      <c r="D11" s="15"/>
      <c r="E11" s="15"/>
      <c r="F11" s="15"/>
      <c r="G11" s="15"/>
      <c r="H11" s="4">
        <f>SUM(H5:H10)</f>
        <v>0</v>
      </c>
      <c r="I11" s="4">
        <f>SUM(I5:I10)</f>
        <v>0</v>
      </c>
      <c r="J11" s="4">
        <f>SUM(J5:J10)</f>
        <v>0</v>
      </c>
    </row>
  </sheetData>
  <sheetProtection algorithmName="SHA-512" hashValue="ooLLbHr5bTid+GfeMnsSRkQG7uA4tEo97uqNr+NdxTA1wX91T1+k8u42jIpnsGTty/SQUaAoDqOnEfPF4yIqKg==" saltValue="TA3mWwwZl7K+qoGGOdM90g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20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11</v>
      </c>
      <c r="F4" s="10" t="s">
        <v>3</v>
      </c>
      <c r="G4" s="10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40">
        <v>45194</v>
      </c>
      <c r="C5" s="41">
        <v>0.34375</v>
      </c>
      <c r="D5" s="41">
        <v>0.4791666666666667</v>
      </c>
      <c r="E5" s="42">
        <v>45</v>
      </c>
      <c r="F5" s="34" t="s">
        <v>17</v>
      </c>
      <c r="G5" s="35" t="s">
        <v>28</v>
      </c>
      <c r="H5" s="11"/>
      <c r="I5" s="12">
        <f>J5-H5</f>
        <v>0</v>
      </c>
      <c r="J5" s="13">
        <f>H5*1.21</f>
        <v>0</v>
      </c>
    </row>
    <row r="6" spans="2:10" ht="60.75" customHeight="1">
      <c r="B6" s="43">
        <v>45195</v>
      </c>
      <c r="C6" s="39">
        <v>0.3958333333333333</v>
      </c>
      <c r="D6" s="39" t="s">
        <v>14</v>
      </c>
      <c r="E6" s="38" t="s">
        <v>27</v>
      </c>
      <c r="F6" s="36" t="s">
        <v>12</v>
      </c>
      <c r="G6" s="37" t="s">
        <v>29</v>
      </c>
      <c r="H6" s="11"/>
      <c r="I6" s="12">
        <f aca="true" t="shared" si="0" ref="I6:I7">J6-H6</f>
        <v>0</v>
      </c>
      <c r="J6" s="13">
        <f aca="true" t="shared" si="1" ref="J6:J7">H6*1.21</f>
        <v>0</v>
      </c>
    </row>
    <row r="7" spans="2:10" ht="60.75" customHeight="1" thickBot="1">
      <c r="B7" s="44">
        <v>45196</v>
      </c>
      <c r="C7" s="45">
        <v>0.4166666666666667</v>
      </c>
      <c r="D7" s="45">
        <v>0.625</v>
      </c>
      <c r="E7" s="46">
        <v>32</v>
      </c>
      <c r="F7" s="47" t="s">
        <v>12</v>
      </c>
      <c r="G7" s="48" t="s">
        <v>30</v>
      </c>
      <c r="H7" s="11"/>
      <c r="I7" s="12">
        <f t="shared" si="0"/>
        <v>0</v>
      </c>
      <c r="J7" s="13">
        <f t="shared" si="1"/>
        <v>0</v>
      </c>
    </row>
    <row r="8" spans="2:10" ht="45.75" customHeight="1" thickBot="1">
      <c r="B8" s="14" t="s">
        <v>7</v>
      </c>
      <c r="C8" s="15"/>
      <c r="D8" s="15"/>
      <c r="E8" s="15"/>
      <c r="F8" s="15"/>
      <c r="G8" s="15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X/0JAQKkJVOhp+8MvF0mLTCIQkWGcYIptlgU7cUCMF+9oxoJ5O66pYIZxhIBHk4x92GtGyRwipBmH0qhEU92UA==" saltValue="gSceSi7LMUF3ktpvm5xzxQ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281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21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11</v>
      </c>
      <c r="F4" s="8" t="s">
        <v>3</v>
      </c>
      <c r="G4" s="8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51">
        <v>45195</v>
      </c>
      <c r="C5" s="52">
        <v>0.3333333333333333</v>
      </c>
      <c r="D5" s="52">
        <v>0.5208333333333334</v>
      </c>
      <c r="E5" s="53">
        <v>25</v>
      </c>
      <c r="F5" s="49" t="s">
        <v>12</v>
      </c>
      <c r="G5" s="50" t="s">
        <v>31</v>
      </c>
      <c r="H5" s="11"/>
      <c r="I5" s="12">
        <f>J5-H5</f>
        <v>0</v>
      </c>
      <c r="J5" s="13">
        <f>H5*1.21</f>
        <v>0</v>
      </c>
    </row>
    <row r="6" spans="2:10" ht="60.75" customHeight="1" thickBot="1">
      <c r="B6" s="54">
        <v>45195</v>
      </c>
      <c r="C6" s="55">
        <v>0.3125</v>
      </c>
      <c r="D6" s="55">
        <v>0.5208333333333334</v>
      </c>
      <c r="E6" s="56">
        <v>25</v>
      </c>
      <c r="F6" s="57" t="s">
        <v>16</v>
      </c>
      <c r="G6" s="58" t="s">
        <v>32</v>
      </c>
      <c r="H6" s="11"/>
      <c r="I6" s="12">
        <f aca="true" t="shared" si="0" ref="I6">J6-H6</f>
        <v>0</v>
      </c>
      <c r="J6" s="13">
        <f aca="true" t="shared" si="1" ref="J6">H6*1.21</f>
        <v>0</v>
      </c>
    </row>
    <row r="7" spans="2:10" ht="45.75" customHeight="1" thickBot="1">
      <c r="B7" s="14" t="s">
        <v>7</v>
      </c>
      <c r="C7" s="15"/>
      <c r="D7" s="15"/>
      <c r="E7" s="15"/>
      <c r="F7" s="15"/>
      <c r="G7" s="15"/>
      <c r="H7" s="4">
        <f>SUM(H5:H6)</f>
        <v>0</v>
      </c>
      <c r="I7" s="4">
        <f>SUM(I5:I6)</f>
        <v>0</v>
      </c>
      <c r="J7" s="4">
        <f>SUM(J5:J6)</f>
        <v>0</v>
      </c>
    </row>
  </sheetData>
  <sheetProtection algorithmName="SHA-512" hashValue="iOoYf40J91zeRe7eS8SsCHlVqYB5re7xueMHpdHYqsfBV8aap/9altLVCw2Ay9RcB5vZd73CzGqxziYroQELdQ==" saltValue="oJE2Ua4vIK4Ti4rusPSZ/A==" spinCount="100000" sheet="1" objects="1" scenarios="1"/>
  <mergeCells count="1"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2023-09-18T11:59:11Z</dcterms:modified>
  <cp:category/>
  <cp:version/>
  <cp:contentType/>
  <cp:contentStatus/>
</cp:coreProperties>
</file>