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95"/>
  </bookViews>
  <sheets>
    <sheet name="Výpis " sheetId="1" r:id="rId1"/>
    <sheet name="Prostupy " sheetId="3" r:id="rId2"/>
    <sheet name="List1" sheetId="4" r:id="rId3"/>
  </sheets>
  <definedNames>
    <definedName name="eighth" localSheetId="0">'Výpis '!#REF!</definedName>
    <definedName name="fourth" localSheetId="0">'Výpis '!#REF!</definedName>
    <definedName name="third" localSheetId="0">'Výpis '!$A$14</definedName>
  </definedNames>
  <calcPr calcId="125725"/>
</workbook>
</file>

<file path=xl/calcChain.xml><?xml version="1.0" encoding="utf-8"?>
<calcChain xmlns="http://schemas.openxmlformats.org/spreadsheetml/2006/main">
  <c r="F41" i="1"/>
  <c r="F12"/>
  <c r="F8"/>
  <c r="F9"/>
  <c r="F50" l="1"/>
  <c r="F46"/>
  <c r="F47"/>
  <c r="F48"/>
  <c r="F49"/>
  <c r="F45"/>
  <c r="F39"/>
  <c r="F38"/>
  <c r="F40" s="1"/>
  <c r="E52" s="1"/>
  <c r="E53" s="1"/>
  <c r="E54" s="1"/>
  <c r="F34"/>
  <c r="F29"/>
  <c r="F30"/>
  <c r="F31"/>
  <c r="F32"/>
  <c r="F33"/>
  <c r="F28"/>
  <c r="F23"/>
  <c r="F18"/>
  <c r="F19"/>
  <c r="F20"/>
  <c r="F21"/>
  <c r="F22"/>
  <c r="F17"/>
  <c r="F10"/>
  <c r="F11"/>
</calcChain>
</file>

<file path=xl/sharedStrings.xml><?xml version="1.0" encoding="utf-8"?>
<sst xmlns="http://schemas.openxmlformats.org/spreadsheetml/2006/main" count="140" uniqueCount="88">
  <si>
    <t>č.</t>
  </si>
  <si>
    <t>Název</t>
  </si>
  <si>
    <t>m</t>
  </si>
  <si>
    <t>ks</t>
  </si>
  <si>
    <t>53.00</t>
  </si>
  <si>
    <t>27.20</t>
  </si>
  <si>
    <t>29.90</t>
  </si>
  <si>
    <t>60.00</t>
  </si>
  <si>
    <t>Jed.:</t>
  </si>
  <si>
    <t>Armatury otopných těles:</t>
  </si>
  <si>
    <t>Termostatická hlavice M30x1,5, ochrana proti odcizení, možnost zamezení nebo omezení teplotního rozsahu</t>
  </si>
  <si>
    <t>Odvzdušňovací ventil DN 15 1/2"</t>
  </si>
  <si>
    <t>Množství:</t>
  </si>
  <si>
    <t>Jedn. Cena:</t>
  </si>
  <si>
    <t>Celk. cena:</t>
  </si>
  <si>
    <t xml:space="preserve">Upevňovací technika </t>
  </si>
  <si>
    <t>Svěrné šroubení pro ocel. potrubí 15 x 3,4"</t>
  </si>
  <si>
    <t>Dvoudílná objímka s gumou 12 - 16 mm</t>
  </si>
  <si>
    <t>Typová upěvňovací technika tělesa (sada hmoždinek, vrutošroubů, závěsy a držáky)</t>
  </si>
  <si>
    <t>Zátka radiátorová 1/2"</t>
  </si>
  <si>
    <t>Celková cena Kč (bez DPH)</t>
  </si>
  <si>
    <t xml:space="preserve">Název </t>
  </si>
  <si>
    <t xml:space="preserve">Počet </t>
  </si>
  <si>
    <t>Poznámky:</t>
  </si>
  <si>
    <t>stoupačka 1</t>
  </si>
  <si>
    <t>Skrz SDK stěnu k radiátorům s rohovým šroubením, potrubí 15x1,2, Ø 16 mm</t>
  </si>
  <si>
    <t xml:space="preserve">Skrz podlahu k raidátorům s přímým šroubením, potrubé 15x1,2, Ø 16 mm vrtání </t>
  </si>
  <si>
    <t>Prostup v 3.NP ke stoupačce k upevnění objímky, prostup cca 200x200</t>
  </si>
  <si>
    <t>Prostup v 2.NP ke stoupačce k upevnění objímky, prostup cca 200x201</t>
  </si>
  <si>
    <t>Prostup z komína do technické místnosti, prostup cca 200x200</t>
  </si>
  <si>
    <t>Prostup v 1.NP ke stoupačce k upevnění objímky, prostup cca 200x200</t>
  </si>
  <si>
    <t>Množství</t>
  </si>
  <si>
    <t>Jednotka</t>
  </si>
  <si>
    <t>Jednotková cena (bez DPH)</t>
  </si>
  <si>
    <t>Celková cena (bez DPH)</t>
  </si>
  <si>
    <t>202.13</t>
  </si>
  <si>
    <t>111.95</t>
  </si>
  <si>
    <t>73.48</t>
  </si>
  <si>
    <t>26.26</t>
  </si>
  <si>
    <t>48.01</t>
  </si>
  <si>
    <t>Mirel (Poslední aktualizace: 12.2020)</t>
  </si>
  <si>
    <t>Termoizolační trubice MIRELON PRO 15/20 ( 2 )</t>
  </si>
  <si>
    <t>5497.94</t>
  </si>
  <si>
    <t>Termoizolační trubice MIRELON PRO 18/20 ( 2 )</t>
  </si>
  <si>
    <t>3347.31</t>
  </si>
  <si>
    <t>Termoizolační trubice MIRELON PRO 22/25 ( 2 )</t>
  </si>
  <si>
    <t>3894.44</t>
  </si>
  <si>
    <t>Termoizolační trubice MIRELON PRO 28/25 ( 2 )</t>
  </si>
  <si>
    <t>1575.60</t>
  </si>
  <si>
    <t>Termoizolační trubice MIRELON PRO 45/25 ( 2 )</t>
  </si>
  <si>
    <t>79.50</t>
  </si>
  <si>
    <t>3816.80</t>
  </si>
  <si>
    <r>
      <t>Cena použitých výrobků</t>
    </r>
    <r>
      <rPr>
        <sz val="9"/>
        <color theme="1"/>
        <rFont val="Arial"/>
        <family val="2"/>
        <charset val="238"/>
      </rPr>
      <t>: 18132 Kč</t>
    </r>
  </si>
  <si>
    <t>Zpět</t>
  </si>
  <si>
    <t>Skrz komínové těleso pro potrubí 42x1,5+iz, Ø 100 mm, vrtání</t>
  </si>
  <si>
    <t>38 radiátorů připojeny skrz stěnu, rohové šroubení</t>
  </si>
  <si>
    <t xml:space="preserve">6 radiátorů připojeny skrz podlahu, přímo šroubení </t>
  </si>
  <si>
    <t>Přímá/rohová sada připojení radiátorů (bez term. hlavice) -  obsahuje: term. ventil DN 15-1,2", radiátorové šroubení DN 15-1,2" regulační, uzavírací</t>
  </si>
  <si>
    <t>typ 10 600/600, bílá barva</t>
  </si>
  <si>
    <t>typ 11 600/500, bílá barva</t>
  </si>
  <si>
    <t>typ 11 600/600, bílá barva</t>
  </si>
  <si>
    <t xml:space="preserve">typ 22 600/1000, bílá barva </t>
  </si>
  <si>
    <t xml:space="preserve">Koupelnový radiátor, KLM - M 1495/450, bílá barva, středové spodní připojení </t>
  </si>
  <si>
    <t>Otopná tělesa: boční pravé připojení typ KLASIK 10,11,22</t>
  </si>
  <si>
    <t>Mezisoučet</t>
  </si>
  <si>
    <t>Práce:</t>
  </si>
  <si>
    <t>hod</t>
  </si>
  <si>
    <t xml:space="preserve">Tlaková a topná zkouška </t>
  </si>
  <si>
    <t>Mezisoučet za práce</t>
  </si>
  <si>
    <t xml:space="preserve">VK ventil pro středové spodní připojení koupelnového radiátoru  1/2" x 3/4" přímé </t>
  </si>
  <si>
    <t>celek</t>
  </si>
  <si>
    <t>Demontáž stávajících otopných těles a rozvodů, 2 pracovníci x 8 hod. (včetně zaslepení a vysekání drážky)</t>
  </si>
  <si>
    <t>Montáž nových otopných těles vč. připojovacích armatur, nové rozvody, upevňovací technika, prostupy konstrukcemi, 2 pracovníci x 16 hod</t>
  </si>
  <si>
    <t>Projektová dokumentace skutečného provedení</t>
  </si>
  <si>
    <t>Likvidace a vývoz vzniklého odpadu včetně poplatku za skládku</t>
  </si>
  <si>
    <t>DPH 15%</t>
  </si>
  <si>
    <t>Celková cena Kč (včetně DPH 15 %)</t>
  </si>
  <si>
    <t>Mezisoučet všech výrobků a zařízení</t>
  </si>
  <si>
    <t xml:space="preserve">T-kus - 15x15 ocel./pozink, lisovací </t>
  </si>
  <si>
    <t>Sada dalších lisovacích tvarovek (přechody, redukce)</t>
  </si>
  <si>
    <t>Sada typová upevňovací techniky - hmoždinky, vrutošrouby</t>
  </si>
  <si>
    <r>
      <rPr>
        <b/>
        <sz val="11"/>
        <color theme="1"/>
        <rFont val="Calibri"/>
        <family val="2"/>
        <charset val="238"/>
        <scheme val="minor"/>
      </rPr>
      <t>Akce:</t>
    </r>
    <r>
      <rPr>
        <sz val="11"/>
        <color theme="1"/>
        <rFont val="Calibri"/>
        <family val="2"/>
        <charset val="238"/>
        <scheme val="minor"/>
      </rPr>
      <t xml:space="preserve">   Stavební úpravy objektu domova, rodinné skupiny I.-III.,
               Palackého 191/101, Mariánské Lázně
</t>
    </r>
    <r>
      <rPr>
        <b/>
        <sz val="11"/>
        <color theme="1"/>
        <rFont val="Calibri"/>
        <family val="2"/>
        <charset val="238"/>
        <scheme val="minor"/>
      </rPr>
      <t xml:space="preserve">Investor: </t>
    </r>
    <r>
      <rPr>
        <sz val="11"/>
        <color theme="1"/>
        <rFont val="Calibri"/>
        <family val="2"/>
        <charset val="238"/>
        <scheme val="minor"/>
      </rPr>
      <t xml:space="preserve">  Dětský domov Mariánské Lázně a Aš, 
                     Palackého 191/101, Mariásnké Lázně 
</t>
    </r>
  </si>
  <si>
    <t>Výkaz výměr (slepý rozpočet)</t>
  </si>
  <si>
    <t>Uhlíková ocel uvnitř/vně pozinkovaná 15x1,2</t>
  </si>
  <si>
    <t>Koleno 90° -  15x15 ocel./pozink, lisovací</t>
  </si>
  <si>
    <t>Jedn. Cena (Kč):</t>
  </si>
  <si>
    <t>Celk. cena (Kč):</t>
  </si>
  <si>
    <t>Rozvody UT:</t>
  </si>
</sst>
</file>

<file path=xl/styles.xml><?xml version="1.0" encoding="utf-8"?>
<styleSheet xmlns="http://schemas.openxmlformats.org/spreadsheetml/2006/main">
  <numFmts count="1">
    <numFmt numFmtId="164" formatCode="0;\-0;;@\ "/>
  </numFmts>
  <fonts count="19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rgb="FFFFFF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rgb="FFFFFF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name val="Arial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F61D6"/>
        <bgColor indexed="64"/>
      </patternFill>
    </fill>
    <fill>
      <patternFill patternType="solid">
        <fgColor rgb="FFFFFFFF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medium">
        <color rgb="FF000000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106">
    <xf numFmtId="0" fontId="0" fillId="0" borderId="0" xfId="0"/>
    <xf numFmtId="0" fontId="0" fillId="0" borderId="0" xfId="0" applyAlignment="1">
      <alignment horizontal="left"/>
    </xf>
    <xf numFmtId="0" fontId="3" fillId="0" borderId="12" xfId="0" applyFont="1" applyBorder="1" applyAlignment="1">
      <alignment wrapText="1"/>
    </xf>
    <xf numFmtId="0" fontId="4" fillId="2" borderId="12" xfId="0" applyFont="1" applyFill="1" applyBorder="1" applyAlignment="1">
      <alignment wrapText="1"/>
    </xf>
    <xf numFmtId="0" fontId="5" fillId="3" borderId="12" xfId="0" applyFont="1" applyFill="1" applyBorder="1" applyAlignment="1">
      <alignment wrapText="1"/>
    </xf>
    <xf numFmtId="0" fontId="6" fillId="0" borderId="12" xfId="0" applyFont="1" applyBorder="1" applyAlignment="1">
      <alignment wrapText="1"/>
    </xf>
    <xf numFmtId="0" fontId="7" fillId="2" borderId="12" xfId="0" applyFont="1" applyFill="1" applyBorder="1" applyAlignment="1">
      <alignment wrapText="1"/>
    </xf>
    <xf numFmtId="0" fontId="8" fillId="3" borderId="12" xfId="0" applyFont="1" applyFill="1" applyBorder="1" applyAlignment="1">
      <alignment wrapText="1"/>
    </xf>
    <xf numFmtId="0" fontId="10" fillId="3" borderId="1" xfId="0" applyFont="1" applyFill="1" applyBorder="1" applyAlignment="1">
      <alignment wrapText="1"/>
    </xf>
    <xf numFmtId="0" fontId="10" fillId="3" borderId="0" xfId="0" applyFont="1" applyFill="1" applyBorder="1" applyAlignment="1">
      <alignment wrapText="1"/>
    </xf>
    <xf numFmtId="0" fontId="10" fillId="3" borderId="12" xfId="0" applyFont="1" applyFill="1" applyBorder="1" applyAlignment="1">
      <alignment wrapText="1"/>
    </xf>
    <xf numFmtId="3" fontId="10" fillId="3" borderId="12" xfId="0" applyNumberFormat="1" applyFont="1" applyFill="1" applyBorder="1" applyAlignment="1">
      <alignment horizontal="right" vertical="center" wrapText="1"/>
    </xf>
    <xf numFmtId="0" fontId="12" fillId="0" borderId="8" xfId="0" applyFont="1" applyBorder="1" applyAlignment="1">
      <alignment horizontal="left" vertical="center" wrapText="1"/>
    </xf>
    <xf numFmtId="3" fontId="12" fillId="0" borderId="8" xfId="0" applyNumberFormat="1" applyFont="1" applyBorder="1" applyAlignment="1">
      <alignment horizontal="right" vertical="center"/>
    </xf>
    <xf numFmtId="0" fontId="12" fillId="0" borderId="11" xfId="0" applyFont="1" applyBorder="1" applyAlignment="1"/>
    <xf numFmtId="0" fontId="12" fillId="0" borderId="3" xfId="0" applyFont="1" applyBorder="1" applyAlignment="1">
      <alignment horizontal="left" wrapText="1"/>
    </xf>
    <xf numFmtId="0" fontId="12" fillId="0" borderId="4" xfId="0" applyFont="1" applyBorder="1" applyAlignment="1">
      <alignment horizontal="left" wrapText="1"/>
    </xf>
    <xf numFmtId="0" fontId="12" fillId="0" borderId="1" xfId="0" applyFont="1" applyBorder="1" applyAlignment="1">
      <alignment horizontal="left" wrapText="1"/>
    </xf>
    <xf numFmtId="0" fontId="12" fillId="0" borderId="1" xfId="0" applyFont="1" applyBorder="1" applyAlignment="1">
      <alignment horizontal="left"/>
    </xf>
    <xf numFmtId="0" fontId="12" fillId="0" borderId="8" xfId="0" applyFont="1" applyBorder="1" applyAlignment="1">
      <alignment horizontal="left"/>
    </xf>
    <xf numFmtId="0" fontId="12" fillId="0" borderId="0" xfId="0" applyFont="1"/>
    <xf numFmtId="0" fontId="12" fillId="0" borderId="0" xfId="0" applyFont="1" applyBorder="1" applyAlignment="1">
      <alignment horizontal="left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right" vertical="center"/>
    </xf>
    <xf numFmtId="0" fontId="12" fillId="0" borderId="5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2" fillId="0" borderId="5" xfId="0" applyFont="1" applyBorder="1" applyAlignment="1">
      <alignment horizontal="right" wrapText="1"/>
    </xf>
    <xf numFmtId="0" fontId="12" fillId="0" borderId="5" xfId="0" applyFont="1" applyBorder="1" applyAlignment="1">
      <alignment horizontal="right"/>
    </xf>
    <xf numFmtId="0" fontId="12" fillId="0" borderId="7" xfId="0" applyFont="1" applyBorder="1" applyAlignment="1">
      <alignment horizontal="right"/>
    </xf>
    <xf numFmtId="0" fontId="12" fillId="0" borderId="2" xfId="0" applyFont="1" applyBorder="1" applyAlignment="1">
      <alignment horizontal="right" wrapText="1"/>
    </xf>
    <xf numFmtId="3" fontId="10" fillId="3" borderId="1" xfId="0" applyNumberFormat="1" applyFont="1" applyFill="1" applyBorder="1" applyAlignment="1">
      <alignment horizontal="right" vertical="center" wrapText="1"/>
    </xf>
    <xf numFmtId="0" fontId="10" fillId="3" borderId="1" xfId="0" applyFont="1" applyFill="1" applyBorder="1" applyAlignment="1">
      <alignment horizontal="right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right" vertical="center"/>
    </xf>
    <xf numFmtId="0" fontId="12" fillId="0" borderId="8" xfId="0" applyFont="1" applyBorder="1" applyAlignment="1">
      <alignment horizontal="right" vertical="center"/>
    </xf>
    <xf numFmtId="0" fontId="12" fillId="0" borderId="1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right" vertical="center"/>
    </xf>
    <xf numFmtId="3" fontId="16" fillId="0" borderId="8" xfId="0" applyNumberFormat="1" applyFont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0" fillId="0" borderId="5" xfId="0" applyBorder="1"/>
    <xf numFmtId="3" fontId="15" fillId="0" borderId="5" xfId="0" applyNumberFormat="1" applyFont="1" applyBorder="1" applyAlignment="1">
      <alignment horizontal="right" vertical="center" wrapText="1"/>
    </xf>
    <xf numFmtId="3" fontId="16" fillId="0" borderId="1" xfId="0" applyNumberFormat="1" applyFont="1" applyBorder="1" applyAlignment="1">
      <alignment horizontal="left" vertical="center" wrapText="1"/>
    </xf>
    <xf numFmtId="0" fontId="10" fillId="3" borderId="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10" fillId="3" borderId="8" xfId="0" applyFont="1" applyFill="1" applyBorder="1" applyAlignment="1">
      <alignment wrapText="1"/>
    </xf>
    <xf numFmtId="3" fontId="10" fillId="3" borderId="8" xfId="0" applyNumberFormat="1" applyFont="1" applyFill="1" applyBorder="1" applyAlignment="1">
      <alignment horizontal="right" vertical="center" wrapText="1"/>
    </xf>
    <xf numFmtId="0" fontId="10" fillId="3" borderId="8" xfId="0" applyFont="1" applyFill="1" applyBorder="1" applyAlignment="1">
      <alignment horizontal="right" vertical="center" wrapText="1"/>
    </xf>
    <xf numFmtId="3" fontId="12" fillId="0" borderId="1" xfId="0" applyNumberFormat="1" applyFont="1" applyBorder="1" applyAlignment="1">
      <alignment horizontal="right" vertical="center"/>
    </xf>
    <xf numFmtId="3" fontId="0" fillId="0" borderId="1" xfId="0" applyNumberFormat="1" applyFont="1" applyBorder="1" applyAlignment="1">
      <alignment horizontal="right" vertical="center" wrapText="1"/>
    </xf>
    <xf numFmtId="3" fontId="0" fillId="0" borderId="1" xfId="0" applyNumberFormat="1" applyBorder="1" applyAlignment="1">
      <alignment horizontal="right" vertical="center" wrapText="1"/>
    </xf>
    <xf numFmtId="3" fontId="17" fillId="0" borderId="7" xfId="0" applyNumberFormat="1" applyFont="1" applyBorder="1" applyAlignment="1">
      <alignment horizontal="right" vertical="center" wrapText="1"/>
    </xf>
    <xf numFmtId="3" fontId="16" fillId="0" borderId="8" xfId="0" applyNumberFormat="1" applyFont="1" applyBorder="1" applyAlignment="1">
      <alignment horizontal="right" vertical="center" wrapText="1"/>
    </xf>
    <xf numFmtId="164" fontId="12" fillId="0" borderId="6" xfId="0" applyNumberFormat="1" applyFont="1" applyBorder="1" applyAlignment="1">
      <alignment horizontal="right" vertical="center"/>
    </xf>
    <xf numFmtId="164" fontId="13" fillId="0" borderId="0" xfId="0" applyNumberFormat="1" applyFont="1"/>
    <xf numFmtId="164" fontId="14" fillId="0" borderId="0" xfId="0" applyNumberFormat="1" applyFont="1"/>
    <xf numFmtId="164" fontId="10" fillId="3" borderId="14" xfId="0" applyNumberFormat="1" applyFont="1" applyFill="1" applyBorder="1" applyAlignment="1">
      <alignment horizontal="right" vertical="center" wrapText="1"/>
    </xf>
    <xf numFmtId="164" fontId="12" fillId="0" borderId="6" xfId="0" applyNumberFormat="1" applyFont="1" applyBorder="1" applyAlignment="1">
      <alignment horizontal="right" vertical="center" wrapText="1"/>
    </xf>
    <xf numFmtId="164" fontId="10" fillId="3" borderId="6" xfId="0" applyNumberFormat="1" applyFont="1" applyFill="1" applyBorder="1" applyAlignment="1">
      <alignment horizontal="right" vertical="center" wrapText="1"/>
    </xf>
    <xf numFmtId="164" fontId="11" fillId="3" borderId="0" xfId="0" applyNumberFormat="1" applyFont="1" applyFill="1" applyBorder="1" applyAlignment="1">
      <alignment wrapText="1"/>
    </xf>
    <xf numFmtId="164" fontId="12" fillId="0" borderId="9" xfId="0" applyNumberFormat="1" applyFont="1" applyBorder="1" applyAlignment="1">
      <alignment horizontal="right" vertical="center"/>
    </xf>
    <xf numFmtId="164" fontId="10" fillId="3" borderId="25" xfId="0" applyNumberFormat="1" applyFont="1" applyFill="1" applyBorder="1" applyAlignment="1">
      <alignment horizontal="right" vertical="center" wrapText="1"/>
    </xf>
    <xf numFmtId="164" fontId="12" fillId="0" borderId="9" xfId="0" applyNumberFormat="1" applyFont="1" applyBorder="1" applyAlignment="1">
      <alignment horizontal="right" vertical="center" wrapText="1"/>
    </xf>
    <xf numFmtId="164" fontId="10" fillId="3" borderId="9" xfId="0" applyNumberFormat="1" applyFont="1" applyFill="1" applyBorder="1" applyAlignment="1">
      <alignment horizontal="right" vertical="center" wrapText="1"/>
    </xf>
    <xf numFmtId="0" fontId="12" fillId="0" borderId="2" xfId="0" applyFont="1" applyBorder="1" applyAlignment="1">
      <alignment horizontal="right" vertical="center" wrapText="1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13" fillId="0" borderId="0" xfId="0" applyFont="1" applyBorder="1" applyAlignment="1">
      <alignment horizontal="left" vertical="center"/>
    </xf>
    <xf numFmtId="0" fontId="13" fillId="0" borderId="5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13" fillId="0" borderId="5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0" fontId="13" fillId="0" borderId="6" xfId="0" applyFont="1" applyBorder="1" applyAlignment="1">
      <alignment horizontal="left" vertical="center"/>
    </xf>
    <xf numFmtId="0" fontId="13" fillId="0" borderId="5" xfId="0" applyFont="1" applyBorder="1" applyAlignment="1">
      <alignment horizontal="left"/>
    </xf>
    <xf numFmtId="0" fontId="13" fillId="0" borderId="1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11" fillId="3" borderId="0" xfId="0" applyFont="1" applyFill="1" applyBorder="1" applyAlignment="1">
      <alignment horizontal="left" vertical="center" wrapText="1"/>
    </xf>
    <xf numFmtId="0" fontId="10" fillId="3" borderId="0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left" wrapText="1"/>
    </xf>
    <xf numFmtId="0" fontId="18" fillId="0" borderId="17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164" fontId="18" fillId="0" borderId="1" xfId="0" applyNumberFormat="1" applyFont="1" applyBorder="1" applyAlignment="1">
      <alignment horizontal="center" vertical="center" wrapText="1"/>
    </xf>
    <xf numFmtId="164" fontId="18" fillId="0" borderId="18" xfId="0" applyNumberFormat="1" applyFont="1" applyBorder="1" applyAlignment="1">
      <alignment horizontal="center" vertical="center" wrapText="1"/>
    </xf>
    <xf numFmtId="0" fontId="18" fillId="0" borderId="19" xfId="0" applyFont="1" applyBorder="1" applyAlignment="1">
      <alignment horizontal="left" vertical="center" wrapText="1"/>
    </xf>
    <xf numFmtId="0" fontId="18" fillId="0" borderId="20" xfId="0" applyFont="1" applyBorder="1" applyAlignment="1">
      <alignment horizontal="left" vertical="center" wrapText="1"/>
    </xf>
    <xf numFmtId="164" fontId="18" fillId="0" borderId="20" xfId="0" applyNumberFormat="1" applyFont="1" applyBorder="1" applyAlignment="1">
      <alignment horizontal="center" vertical="center" wrapText="1"/>
    </xf>
    <xf numFmtId="164" fontId="18" fillId="0" borderId="21" xfId="0" applyNumberFormat="1" applyFont="1" applyBorder="1" applyAlignment="1">
      <alignment horizontal="center" vertical="center" wrapText="1"/>
    </xf>
    <xf numFmtId="164" fontId="13" fillId="0" borderId="15" xfId="0" applyNumberFormat="1" applyFont="1" applyBorder="1" applyAlignment="1">
      <alignment horizontal="center" vertical="center"/>
    </xf>
    <xf numFmtId="164" fontId="13" fillId="0" borderId="16" xfId="0" applyNumberFormat="1" applyFont="1" applyBorder="1" applyAlignment="1">
      <alignment horizontal="center" vertical="center"/>
    </xf>
    <xf numFmtId="0" fontId="14" fillId="0" borderId="22" xfId="0" applyFont="1" applyBorder="1" applyAlignment="1">
      <alignment horizontal="left" vertical="center" wrapText="1"/>
    </xf>
    <xf numFmtId="0" fontId="14" fillId="0" borderId="23" xfId="0" applyFont="1" applyBorder="1" applyAlignment="1">
      <alignment horizontal="left" vertical="center" wrapText="1"/>
    </xf>
    <xf numFmtId="0" fontId="14" fillId="0" borderId="24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3" fillId="0" borderId="13" xfId="0" applyFont="1" applyBorder="1" applyAlignment="1">
      <alignment wrapText="1"/>
    </xf>
    <xf numFmtId="0" fontId="9" fillId="0" borderId="0" xfId="1" applyAlignment="1" applyProtection="1">
      <alignment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5"/>
  <sheetViews>
    <sheetView tabSelected="1" zoomScaleNormal="100" workbookViewId="0">
      <selection activeCell="F12" sqref="F12"/>
    </sheetView>
  </sheetViews>
  <sheetFormatPr defaultRowHeight="15"/>
  <cols>
    <col min="1" max="1" width="3.28515625" customWidth="1"/>
    <col min="2" max="2" width="46.28515625" customWidth="1"/>
    <col min="3" max="3" width="6.42578125" customWidth="1"/>
    <col min="4" max="4" width="7" customWidth="1"/>
    <col min="6" max="6" width="9.140625" customWidth="1"/>
  </cols>
  <sheetData>
    <row r="1" spans="1:6">
      <c r="A1" s="68" t="s">
        <v>82</v>
      </c>
      <c r="B1" s="68"/>
      <c r="C1" s="68"/>
      <c r="D1" s="68"/>
      <c r="E1" s="68"/>
      <c r="F1" s="68"/>
    </row>
    <row r="2" spans="1:6">
      <c r="A2" s="69" t="s">
        <v>81</v>
      </c>
      <c r="B2" s="69"/>
      <c r="C2" s="69"/>
      <c r="D2" s="69"/>
      <c r="E2" s="69"/>
      <c r="F2" s="69"/>
    </row>
    <row r="3" spans="1:6" ht="15" customHeight="1">
      <c r="A3" s="69"/>
      <c r="B3" s="69"/>
      <c r="C3" s="69"/>
      <c r="D3" s="69"/>
      <c r="E3" s="69"/>
      <c r="F3" s="69"/>
    </row>
    <row r="4" spans="1:6">
      <c r="A4" s="69"/>
      <c r="B4" s="69"/>
      <c r="C4" s="69"/>
      <c r="D4" s="69"/>
      <c r="E4" s="69"/>
      <c r="F4" s="69"/>
    </row>
    <row r="5" spans="1:6" ht="15.75" thickBot="1">
      <c r="A5" s="70"/>
      <c r="B5" s="70"/>
      <c r="C5" s="70"/>
      <c r="D5" s="70"/>
      <c r="E5" s="70"/>
      <c r="F5" s="70"/>
    </row>
    <row r="6" spans="1:6" ht="38.25">
      <c r="A6" s="67" t="s">
        <v>0</v>
      </c>
      <c r="B6" s="23" t="s">
        <v>1</v>
      </c>
      <c r="C6" s="23" t="s">
        <v>12</v>
      </c>
      <c r="D6" s="23" t="s">
        <v>8</v>
      </c>
      <c r="E6" s="23" t="s">
        <v>85</v>
      </c>
      <c r="F6" s="24" t="s">
        <v>86</v>
      </c>
    </row>
    <row r="7" spans="1:6">
      <c r="A7" s="72" t="s">
        <v>87</v>
      </c>
      <c r="B7" s="73"/>
      <c r="C7" s="73"/>
      <c r="D7" s="73"/>
      <c r="E7" s="73"/>
      <c r="F7" s="74"/>
    </row>
    <row r="8" spans="1:6">
      <c r="A8" s="46">
        <v>1</v>
      </c>
      <c r="B8" s="8" t="s">
        <v>83</v>
      </c>
      <c r="C8" s="33">
        <v>35</v>
      </c>
      <c r="D8" s="34" t="s">
        <v>2</v>
      </c>
      <c r="E8" s="33"/>
      <c r="F8" s="61">
        <f t="shared" ref="F8:F11" si="0">C8*E8</f>
        <v>0</v>
      </c>
    </row>
    <row r="9" spans="1:6">
      <c r="A9" s="46">
        <v>2</v>
      </c>
      <c r="B9" s="8" t="s">
        <v>84</v>
      </c>
      <c r="C9" s="33">
        <v>34</v>
      </c>
      <c r="D9" s="34" t="s">
        <v>3</v>
      </c>
      <c r="E9" s="33"/>
      <c r="F9" s="61">
        <f t="shared" si="0"/>
        <v>0</v>
      </c>
    </row>
    <row r="10" spans="1:6">
      <c r="A10" s="46">
        <v>3</v>
      </c>
      <c r="B10" s="8" t="s">
        <v>78</v>
      </c>
      <c r="C10" s="33">
        <v>8</v>
      </c>
      <c r="D10" s="34" t="s">
        <v>3</v>
      </c>
      <c r="E10" s="33"/>
      <c r="F10" s="61">
        <f t="shared" si="0"/>
        <v>0</v>
      </c>
    </row>
    <row r="11" spans="1:6" ht="15.75" thickBot="1">
      <c r="A11" s="47">
        <v>4</v>
      </c>
      <c r="B11" s="48" t="s">
        <v>79</v>
      </c>
      <c r="C11" s="49">
        <v>1</v>
      </c>
      <c r="D11" s="50" t="s">
        <v>70</v>
      </c>
      <c r="E11" s="49"/>
      <c r="F11" s="66">
        <f t="shared" si="0"/>
        <v>0</v>
      </c>
    </row>
    <row r="12" spans="1:6">
      <c r="A12" s="82" t="s">
        <v>64</v>
      </c>
      <c r="B12" s="83"/>
      <c r="C12" s="83"/>
      <c r="D12" s="83"/>
      <c r="E12" s="83"/>
      <c r="F12" s="62">
        <f>SUM(F8:F11)</f>
        <v>0</v>
      </c>
    </row>
    <row r="13" spans="1:6">
      <c r="A13" s="9"/>
      <c r="B13" s="9"/>
      <c r="C13" s="9"/>
      <c r="D13" s="9"/>
      <c r="E13" s="9"/>
      <c r="F13" s="9"/>
    </row>
    <row r="14" spans="1:6" ht="15.75" thickBot="1">
      <c r="A14" s="14"/>
      <c r="B14" s="14"/>
      <c r="C14" s="14"/>
      <c r="D14" s="14"/>
      <c r="E14" s="14"/>
      <c r="F14" s="14"/>
    </row>
    <row r="15" spans="1:6" ht="26.25">
      <c r="A15" s="32" t="s">
        <v>0</v>
      </c>
      <c r="B15" s="15" t="s">
        <v>1</v>
      </c>
      <c r="C15" s="15" t="s">
        <v>12</v>
      </c>
      <c r="D15" s="15" t="s">
        <v>8</v>
      </c>
      <c r="E15" s="15" t="s">
        <v>13</v>
      </c>
      <c r="F15" s="16" t="s">
        <v>14</v>
      </c>
    </row>
    <row r="16" spans="1:6">
      <c r="A16" s="79" t="s">
        <v>9</v>
      </c>
      <c r="B16" s="80"/>
      <c r="C16" s="80"/>
      <c r="D16" s="80"/>
      <c r="E16" s="80"/>
      <c r="F16" s="81"/>
    </row>
    <row r="17" spans="1:6" ht="39">
      <c r="A17" s="29">
        <v>1</v>
      </c>
      <c r="B17" s="17" t="s">
        <v>57</v>
      </c>
      <c r="C17" s="35">
        <v>5</v>
      </c>
      <c r="D17" s="36" t="s">
        <v>3</v>
      </c>
      <c r="E17" s="35"/>
      <c r="F17" s="60">
        <f>C17*E17</f>
        <v>0</v>
      </c>
    </row>
    <row r="18" spans="1:6" ht="26.25">
      <c r="A18" s="29">
        <v>2</v>
      </c>
      <c r="B18" s="17" t="s">
        <v>69</v>
      </c>
      <c r="C18" s="35">
        <v>1</v>
      </c>
      <c r="D18" s="36" t="s">
        <v>3</v>
      </c>
      <c r="E18" s="35"/>
      <c r="F18" s="60">
        <f t="shared" ref="F18:F22" si="1">C18*E18</f>
        <v>0</v>
      </c>
    </row>
    <row r="19" spans="1:6" ht="39">
      <c r="A19" s="29">
        <v>3</v>
      </c>
      <c r="B19" s="17" t="s">
        <v>10</v>
      </c>
      <c r="C19" s="35">
        <v>6</v>
      </c>
      <c r="D19" s="36" t="s">
        <v>3</v>
      </c>
      <c r="E19" s="35"/>
      <c r="F19" s="60">
        <f t="shared" si="1"/>
        <v>0</v>
      </c>
    </row>
    <row r="20" spans="1:6">
      <c r="A20" s="30">
        <v>4</v>
      </c>
      <c r="B20" s="18" t="s">
        <v>11</v>
      </c>
      <c r="C20" s="37">
        <v>6</v>
      </c>
      <c r="D20" s="37" t="s">
        <v>3</v>
      </c>
      <c r="E20" s="51"/>
      <c r="F20" s="60">
        <f t="shared" si="1"/>
        <v>0</v>
      </c>
    </row>
    <row r="21" spans="1:6">
      <c r="A21" s="29">
        <v>5</v>
      </c>
      <c r="B21" s="17" t="s">
        <v>16</v>
      </c>
      <c r="C21" s="36">
        <v>12</v>
      </c>
      <c r="D21" s="36" t="s">
        <v>3</v>
      </c>
      <c r="E21" s="35"/>
      <c r="F21" s="60">
        <f t="shared" si="1"/>
        <v>0</v>
      </c>
    </row>
    <row r="22" spans="1:6" ht="15.75" thickBot="1">
      <c r="A22" s="31">
        <v>6</v>
      </c>
      <c r="B22" s="19" t="s">
        <v>19</v>
      </c>
      <c r="C22" s="38">
        <v>6</v>
      </c>
      <c r="D22" s="38" t="s">
        <v>3</v>
      </c>
      <c r="E22" s="13"/>
      <c r="F22" s="65">
        <f t="shared" si="1"/>
        <v>0</v>
      </c>
    </row>
    <row r="23" spans="1:6">
      <c r="A23" s="84" t="s">
        <v>64</v>
      </c>
      <c r="B23" s="84"/>
      <c r="C23" s="84"/>
      <c r="D23" s="84"/>
      <c r="E23" s="84"/>
      <c r="F23" s="57">
        <f>SUM(F17:F22)</f>
        <v>0</v>
      </c>
    </row>
    <row r="24" spans="1:6">
      <c r="A24" s="20"/>
      <c r="B24" s="20"/>
      <c r="C24" s="20"/>
      <c r="D24" s="20"/>
      <c r="E24" s="20"/>
      <c r="F24" s="20"/>
    </row>
    <row r="25" spans="1:6" ht="15.75" thickBot="1">
      <c r="A25" s="21"/>
      <c r="B25" s="21"/>
      <c r="C25" s="21"/>
      <c r="D25" s="21"/>
      <c r="E25" s="21"/>
      <c r="F25" s="21"/>
    </row>
    <row r="26" spans="1:6" ht="25.5">
      <c r="A26" s="22" t="s">
        <v>0</v>
      </c>
      <c r="B26" s="23" t="s">
        <v>1</v>
      </c>
      <c r="C26" s="23" t="s">
        <v>12</v>
      </c>
      <c r="D26" s="23" t="s">
        <v>8</v>
      </c>
      <c r="E26" s="23" t="s">
        <v>13</v>
      </c>
      <c r="F26" s="24" t="s">
        <v>14</v>
      </c>
    </row>
    <row r="27" spans="1:6">
      <c r="A27" s="76" t="s">
        <v>63</v>
      </c>
      <c r="B27" s="77"/>
      <c r="C27" s="77"/>
      <c r="D27" s="77"/>
      <c r="E27" s="77"/>
      <c r="F27" s="78"/>
    </row>
    <row r="28" spans="1:6">
      <c r="A28" s="10">
        <v>1</v>
      </c>
      <c r="B28" s="10" t="s">
        <v>58</v>
      </c>
      <c r="C28" s="11">
        <v>1</v>
      </c>
      <c r="D28" s="11" t="s">
        <v>3</v>
      </c>
      <c r="E28" s="11"/>
      <c r="F28" s="59">
        <f>C28*E28</f>
        <v>0</v>
      </c>
    </row>
    <row r="29" spans="1:6">
      <c r="A29" s="10">
        <v>2</v>
      </c>
      <c r="B29" s="10" t="s">
        <v>59</v>
      </c>
      <c r="C29" s="11">
        <v>1</v>
      </c>
      <c r="D29" s="11" t="s">
        <v>3</v>
      </c>
      <c r="E29" s="11"/>
      <c r="F29" s="59">
        <f t="shared" ref="F29:F33" si="2">C29*E29</f>
        <v>0</v>
      </c>
    </row>
    <row r="30" spans="1:6">
      <c r="A30" s="10">
        <v>3</v>
      </c>
      <c r="B30" s="10" t="s">
        <v>60</v>
      </c>
      <c r="C30" s="11">
        <v>1</v>
      </c>
      <c r="D30" s="11" t="s">
        <v>3</v>
      </c>
      <c r="E30" s="11"/>
      <c r="F30" s="59">
        <f t="shared" si="2"/>
        <v>0</v>
      </c>
    </row>
    <row r="31" spans="1:6">
      <c r="A31" s="10">
        <v>4</v>
      </c>
      <c r="B31" s="10" t="s">
        <v>61</v>
      </c>
      <c r="C31" s="11">
        <v>1</v>
      </c>
      <c r="D31" s="11" t="s">
        <v>3</v>
      </c>
      <c r="E31" s="11"/>
      <c r="F31" s="59">
        <f t="shared" si="2"/>
        <v>0</v>
      </c>
    </row>
    <row r="32" spans="1:6" ht="26.25">
      <c r="A32" s="10">
        <v>5</v>
      </c>
      <c r="B32" s="10" t="s">
        <v>62</v>
      </c>
      <c r="C32" s="11">
        <v>1</v>
      </c>
      <c r="D32" s="11" t="s">
        <v>3</v>
      </c>
      <c r="E32" s="11"/>
      <c r="F32" s="59">
        <f t="shared" si="2"/>
        <v>0</v>
      </c>
    </row>
    <row r="33" spans="1:6" ht="26.25" thickBot="1">
      <c r="A33" s="25">
        <v>6</v>
      </c>
      <c r="B33" s="12" t="s">
        <v>18</v>
      </c>
      <c r="C33" s="13">
        <v>6</v>
      </c>
      <c r="D33" s="13" t="s">
        <v>3</v>
      </c>
      <c r="E33" s="13"/>
      <c r="F33" s="64">
        <f t="shared" si="2"/>
        <v>0</v>
      </c>
    </row>
    <row r="34" spans="1:6">
      <c r="A34" s="84" t="s">
        <v>64</v>
      </c>
      <c r="B34" s="84"/>
      <c r="C34" s="84"/>
      <c r="D34" s="84"/>
      <c r="E34" s="84"/>
      <c r="F34" s="57">
        <f>SUM(F28:F33)</f>
        <v>0</v>
      </c>
    </row>
    <row r="35" spans="1:6" ht="15.75" thickBot="1">
      <c r="A35" s="20"/>
      <c r="B35" s="20"/>
      <c r="C35" s="20"/>
      <c r="D35" s="20"/>
      <c r="E35" s="20"/>
      <c r="F35" s="20"/>
    </row>
    <row r="36" spans="1:6" ht="25.5">
      <c r="A36" s="22" t="s">
        <v>0</v>
      </c>
      <c r="B36" s="23" t="s">
        <v>1</v>
      </c>
      <c r="C36" s="23" t="s">
        <v>12</v>
      </c>
      <c r="D36" s="23" t="s">
        <v>8</v>
      </c>
      <c r="E36" s="23" t="s">
        <v>13</v>
      </c>
      <c r="F36" s="24" t="s">
        <v>14</v>
      </c>
    </row>
    <row r="37" spans="1:6">
      <c r="A37" s="72" t="s">
        <v>15</v>
      </c>
      <c r="B37" s="73"/>
      <c r="C37" s="73"/>
      <c r="D37" s="73"/>
      <c r="E37" s="73"/>
      <c r="F37" s="74"/>
    </row>
    <row r="38" spans="1:6">
      <c r="A38" s="26">
        <v>1</v>
      </c>
      <c r="B38" s="27" t="s">
        <v>17</v>
      </c>
      <c r="C38" s="37">
        <v>28</v>
      </c>
      <c r="D38" s="37" t="s">
        <v>3</v>
      </c>
      <c r="E38" s="51"/>
      <c r="F38" s="56">
        <f>C38*E38</f>
        <v>0</v>
      </c>
    </row>
    <row r="39" spans="1:6" ht="26.25" thickBot="1">
      <c r="A39" s="28">
        <v>2</v>
      </c>
      <c r="B39" s="12" t="s">
        <v>80</v>
      </c>
      <c r="C39" s="40">
        <v>1</v>
      </c>
      <c r="D39" s="40" t="s">
        <v>70</v>
      </c>
      <c r="E39" s="13"/>
      <c r="F39" s="63">
        <f>C39*E39</f>
        <v>0</v>
      </c>
    </row>
    <row r="40" spans="1:6">
      <c r="A40" s="71" t="s">
        <v>64</v>
      </c>
      <c r="B40" s="71"/>
      <c r="C40" s="71"/>
      <c r="D40" s="71"/>
      <c r="E40" s="71"/>
      <c r="F40" s="57">
        <f>SUM(F38:F39)</f>
        <v>0</v>
      </c>
    </row>
    <row r="41" spans="1:6">
      <c r="A41" s="75" t="s">
        <v>77</v>
      </c>
      <c r="B41" s="75"/>
      <c r="C41" s="75"/>
      <c r="D41" s="75"/>
      <c r="E41" s="75"/>
      <c r="F41" s="58">
        <f>SUM(F40,F34,F23,F12)</f>
        <v>0</v>
      </c>
    </row>
    <row r="42" spans="1:6" ht="15.75" thickBot="1"/>
    <row r="43" spans="1:6" ht="25.5">
      <c r="A43" s="22" t="s">
        <v>0</v>
      </c>
      <c r="B43" s="23" t="s">
        <v>1</v>
      </c>
      <c r="C43" s="23" t="s">
        <v>12</v>
      </c>
      <c r="D43" s="23" t="s">
        <v>8</v>
      </c>
      <c r="E43" s="23" t="s">
        <v>13</v>
      </c>
      <c r="F43" s="24" t="s">
        <v>14</v>
      </c>
    </row>
    <row r="44" spans="1:6">
      <c r="A44" s="72" t="s">
        <v>65</v>
      </c>
      <c r="B44" s="73"/>
      <c r="C44" s="73"/>
      <c r="D44" s="73"/>
      <c r="E44" s="73"/>
      <c r="F44" s="74"/>
    </row>
    <row r="45" spans="1:6" ht="38.25">
      <c r="A45" s="26">
        <v>1</v>
      </c>
      <c r="B45" s="39" t="s">
        <v>71</v>
      </c>
      <c r="C45" s="37">
        <v>16</v>
      </c>
      <c r="D45" s="37" t="s">
        <v>66</v>
      </c>
      <c r="E45" s="37"/>
      <c r="F45" s="56">
        <f>C45*E45</f>
        <v>0</v>
      </c>
    </row>
    <row r="46" spans="1:6" ht="38.25">
      <c r="A46" s="43">
        <v>2</v>
      </c>
      <c r="B46" s="39" t="s">
        <v>72</v>
      </c>
      <c r="C46" s="37">
        <v>32</v>
      </c>
      <c r="D46" s="37" t="s">
        <v>66</v>
      </c>
      <c r="E46" s="37"/>
      <c r="F46" s="56">
        <f t="shared" ref="F46:F49" si="3">C46*E46</f>
        <v>0</v>
      </c>
    </row>
    <row r="47" spans="1:6">
      <c r="A47" s="43">
        <v>3</v>
      </c>
      <c r="B47" s="42" t="s">
        <v>67</v>
      </c>
      <c r="C47" s="37">
        <v>4</v>
      </c>
      <c r="D47" s="37" t="s">
        <v>66</v>
      </c>
      <c r="E47" s="37"/>
      <c r="F47" s="56">
        <f t="shared" si="3"/>
        <v>0</v>
      </c>
    </row>
    <row r="48" spans="1:6">
      <c r="A48" s="44">
        <v>4</v>
      </c>
      <c r="B48" s="45" t="s">
        <v>73</v>
      </c>
      <c r="C48" s="52">
        <v>1</v>
      </c>
      <c r="D48" s="53" t="s">
        <v>70</v>
      </c>
      <c r="E48" s="52"/>
      <c r="F48" s="56">
        <f t="shared" si="3"/>
        <v>0</v>
      </c>
    </row>
    <row r="49" spans="1:6" ht="30.75" thickBot="1">
      <c r="A49" s="54">
        <v>5</v>
      </c>
      <c r="B49" s="41" t="s">
        <v>74</v>
      </c>
      <c r="C49" s="55">
        <v>1</v>
      </c>
      <c r="D49" s="55" t="s">
        <v>70</v>
      </c>
      <c r="E49" s="55"/>
      <c r="F49" s="63">
        <f t="shared" si="3"/>
        <v>0</v>
      </c>
    </row>
    <row r="50" spans="1:6">
      <c r="A50" s="71" t="s">
        <v>68</v>
      </c>
      <c r="B50" s="71"/>
      <c r="C50" s="71"/>
      <c r="D50" s="71"/>
      <c r="E50" s="71"/>
      <c r="F50" s="58">
        <f>SUM(F45:F49)</f>
        <v>0</v>
      </c>
    </row>
    <row r="51" spans="1:6" ht="15.75" thickBot="1"/>
    <row r="52" spans="1:6" ht="15.75" thickTop="1">
      <c r="A52" s="95" t="s">
        <v>20</v>
      </c>
      <c r="B52" s="96"/>
      <c r="C52" s="96"/>
      <c r="D52" s="97"/>
      <c r="E52" s="93">
        <f>SUM(F50,F41)</f>
        <v>0</v>
      </c>
      <c r="F52" s="94"/>
    </row>
    <row r="53" spans="1:6">
      <c r="A53" s="85" t="s">
        <v>75</v>
      </c>
      <c r="B53" s="86"/>
      <c r="C53" s="86"/>
      <c r="D53" s="86"/>
      <c r="E53" s="87">
        <f>0.15*E52</f>
        <v>0</v>
      </c>
      <c r="F53" s="88"/>
    </row>
    <row r="54" spans="1:6" ht="15.75" thickBot="1">
      <c r="A54" s="89" t="s">
        <v>76</v>
      </c>
      <c r="B54" s="90"/>
      <c r="C54" s="90"/>
      <c r="D54" s="90"/>
      <c r="E54" s="91">
        <f>SUM(E52:F53)</f>
        <v>0</v>
      </c>
      <c r="F54" s="92"/>
    </row>
    <row r="55" spans="1:6" ht="15.75" thickTop="1"/>
  </sheetData>
  <mergeCells count="19">
    <mergeCell ref="A53:D53"/>
    <mergeCell ref="E53:F53"/>
    <mergeCell ref="A54:D54"/>
    <mergeCell ref="E54:F54"/>
    <mergeCell ref="E52:F52"/>
    <mergeCell ref="A52:D52"/>
    <mergeCell ref="A1:F1"/>
    <mergeCell ref="A2:F5"/>
    <mergeCell ref="A40:E40"/>
    <mergeCell ref="A44:F44"/>
    <mergeCell ref="A50:E50"/>
    <mergeCell ref="A41:E41"/>
    <mergeCell ref="A27:F27"/>
    <mergeCell ref="A16:F16"/>
    <mergeCell ref="A37:F37"/>
    <mergeCell ref="A12:E12"/>
    <mergeCell ref="A23:E23"/>
    <mergeCell ref="A34:E34"/>
    <mergeCell ref="A7:F7"/>
  </mergeCells>
  <pageMargins left="0.7" right="0.7" top="0.78740157499999996" bottom="0.78740157499999996" header="0.3" footer="0.3"/>
  <pageSetup paperSize="9" orientation="portrait" r:id="rId1"/>
  <headerFooter>
    <oddFooter>Stránka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3:S23"/>
  <sheetViews>
    <sheetView workbookViewId="0">
      <selection activeCell="M21" sqref="M21:S23"/>
    </sheetView>
  </sheetViews>
  <sheetFormatPr defaultRowHeight="15"/>
  <cols>
    <col min="8" max="8" width="23.5703125" customWidth="1"/>
  </cols>
  <sheetData>
    <row r="3" spans="1:19">
      <c r="A3" s="102"/>
      <c r="B3" s="102"/>
      <c r="C3" s="102"/>
      <c r="D3" s="102"/>
      <c r="E3" s="102"/>
      <c r="F3" s="102"/>
      <c r="G3" s="102"/>
      <c r="H3" s="102"/>
      <c r="I3" s="102"/>
      <c r="J3" s="102"/>
    </row>
    <row r="4" spans="1:19">
      <c r="A4" s="100" t="s">
        <v>21</v>
      </c>
      <c r="B4" s="100"/>
      <c r="C4" s="100"/>
      <c r="D4" s="100"/>
      <c r="E4" s="100"/>
      <c r="F4" s="100"/>
      <c r="G4" s="100"/>
      <c r="H4" s="100"/>
      <c r="I4" s="103" t="s">
        <v>22</v>
      </c>
      <c r="J4" s="103"/>
      <c r="M4" s="100" t="s">
        <v>23</v>
      </c>
      <c r="N4" s="100"/>
      <c r="O4" s="100"/>
      <c r="P4" s="100"/>
      <c r="Q4" s="100"/>
      <c r="R4" s="100"/>
      <c r="S4" s="100"/>
    </row>
    <row r="5" spans="1:19">
      <c r="A5" s="99" t="s">
        <v>54</v>
      </c>
      <c r="B5" s="99"/>
      <c r="C5" s="99"/>
      <c r="D5" s="99"/>
      <c r="E5" s="99"/>
      <c r="F5" s="99"/>
      <c r="G5" s="99"/>
      <c r="H5" s="99"/>
      <c r="I5" s="101">
        <v>4</v>
      </c>
      <c r="J5" s="101"/>
      <c r="M5" s="99" t="s">
        <v>24</v>
      </c>
      <c r="N5" s="99"/>
      <c r="O5" s="99"/>
      <c r="P5" s="99"/>
      <c r="Q5" s="99"/>
      <c r="R5" s="99"/>
      <c r="S5" s="99"/>
    </row>
    <row r="6" spans="1:19">
      <c r="A6" s="99" t="s">
        <v>25</v>
      </c>
      <c r="B6" s="99"/>
      <c r="C6" s="99"/>
      <c r="D6" s="99"/>
      <c r="E6" s="99"/>
      <c r="F6" s="99"/>
      <c r="G6" s="99"/>
      <c r="H6" s="99"/>
      <c r="I6" s="101">
        <v>76</v>
      </c>
      <c r="J6" s="101"/>
      <c r="M6" s="99" t="s">
        <v>55</v>
      </c>
      <c r="N6" s="99"/>
      <c r="O6" s="99"/>
      <c r="P6" s="99"/>
      <c r="Q6" s="99"/>
      <c r="R6" s="99"/>
      <c r="S6" s="99"/>
    </row>
    <row r="7" spans="1:19">
      <c r="A7" s="99" t="s">
        <v>26</v>
      </c>
      <c r="B7" s="99"/>
      <c r="C7" s="99"/>
      <c r="D7" s="99"/>
      <c r="E7" s="99"/>
      <c r="F7" s="99"/>
      <c r="G7" s="99"/>
      <c r="H7" s="99"/>
      <c r="I7" s="101">
        <v>12</v>
      </c>
      <c r="J7" s="101"/>
      <c r="M7" s="99" t="s">
        <v>56</v>
      </c>
      <c r="N7" s="99"/>
      <c r="O7" s="99"/>
      <c r="P7" s="99"/>
      <c r="Q7" s="99"/>
      <c r="R7" s="99"/>
      <c r="S7" s="99"/>
    </row>
    <row r="8" spans="1:19">
      <c r="A8" s="99" t="s">
        <v>27</v>
      </c>
      <c r="B8" s="99"/>
      <c r="C8" s="99"/>
      <c r="D8" s="99"/>
      <c r="E8" s="99"/>
      <c r="F8" s="99"/>
      <c r="G8" s="99"/>
      <c r="H8" s="99"/>
      <c r="I8" s="101">
        <v>1</v>
      </c>
      <c r="J8" s="101"/>
      <c r="M8" s="99"/>
      <c r="N8" s="99"/>
      <c r="O8" s="99"/>
      <c r="P8" s="99"/>
      <c r="Q8" s="99"/>
      <c r="R8" s="99"/>
      <c r="S8" s="99"/>
    </row>
    <row r="9" spans="1:19">
      <c r="A9" s="99" t="s">
        <v>28</v>
      </c>
      <c r="B9" s="99"/>
      <c r="C9" s="99"/>
      <c r="D9" s="99"/>
      <c r="E9" s="99"/>
      <c r="F9" s="99"/>
      <c r="G9" s="99"/>
      <c r="H9" s="99"/>
      <c r="I9" s="101">
        <v>1</v>
      </c>
      <c r="J9" s="101"/>
      <c r="M9" s="99"/>
      <c r="N9" s="99"/>
      <c r="O9" s="99"/>
      <c r="P9" s="99"/>
      <c r="Q9" s="99"/>
      <c r="R9" s="99"/>
      <c r="S9" s="99"/>
    </row>
    <row r="10" spans="1:19">
      <c r="A10" s="99" t="s">
        <v>30</v>
      </c>
      <c r="B10" s="99"/>
      <c r="C10" s="99"/>
      <c r="D10" s="99"/>
      <c r="E10" s="99"/>
      <c r="F10" s="99"/>
      <c r="G10" s="99"/>
      <c r="H10" s="99"/>
      <c r="I10" s="101">
        <v>1</v>
      </c>
      <c r="J10" s="101"/>
      <c r="M10" s="99"/>
      <c r="N10" s="99"/>
      <c r="O10" s="99"/>
      <c r="P10" s="99"/>
      <c r="Q10" s="99"/>
      <c r="R10" s="99"/>
      <c r="S10" s="99"/>
    </row>
    <row r="11" spans="1:19">
      <c r="A11" s="99" t="s">
        <v>29</v>
      </c>
      <c r="B11" s="99"/>
      <c r="C11" s="99"/>
      <c r="D11" s="99"/>
      <c r="E11" s="99"/>
      <c r="F11" s="99"/>
      <c r="G11" s="99"/>
      <c r="H11" s="99"/>
      <c r="I11" s="101">
        <v>1</v>
      </c>
      <c r="J11" s="101"/>
      <c r="M11" s="99"/>
      <c r="N11" s="99"/>
      <c r="O11" s="99"/>
      <c r="P11" s="99"/>
      <c r="Q11" s="99"/>
      <c r="R11" s="99"/>
      <c r="S11" s="99"/>
    </row>
    <row r="12" spans="1:19">
      <c r="A12" s="99"/>
      <c r="B12" s="99"/>
      <c r="C12" s="99"/>
      <c r="D12" s="99"/>
      <c r="E12" s="99"/>
      <c r="F12" s="99"/>
      <c r="G12" s="99"/>
      <c r="H12" s="99"/>
      <c r="I12" s="101"/>
      <c r="J12" s="101"/>
      <c r="M12" s="99"/>
      <c r="N12" s="99"/>
      <c r="O12" s="99"/>
      <c r="P12" s="99"/>
      <c r="Q12" s="99"/>
      <c r="R12" s="99"/>
      <c r="S12" s="99"/>
    </row>
    <row r="13" spans="1:19">
      <c r="A13" s="99"/>
      <c r="B13" s="99"/>
      <c r="C13" s="99"/>
      <c r="D13" s="99"/>
      <c r="E13" s="99"/>
      <c r="F13" s="99"/>
      <c r="G13" s="99"/>
      <c r="H13" s="99"/>
      <c r="I13" s="101"/>
      <c r="J13" s="101"/>
      <c r="M13" s="99"/>
      <c r="N13" s="99"/>
      <c r="O13" s="99"/>
      <c r="P13" s="99"/>
      <c r="Q13" s="99"/>
      <c r="R13" s="99"/>
      <c r="S13" s="99"/>
    </row>
    <row r="14" spans="1:19">
      <c r="A14" s="99"/>
      <c r="B14" s="99"/>
      <c r="C14" s="99"/>
      <c r="D14" s="99"/>
      <c r="E14" s="99"/>
      <c r="F14" s="99"/>
      <c r="G14" s="99"/>
      <c r="H14" s="99"/>
      <c r="I14" s="101"/>
      <c r="J14" s="101"/>
      <c r="M14" s="99"/>
      <c r="N14" s="99"/>
      <c r="O14" s="99"/>
      <c r="P14" s="99"/>
      <c r="Q14" s="99"/>
      <c r="R14" s="99"/>
      <c r="S14" s="99"/>
    </row>
    <row r="15" spans="1:19">
      <c r="A15" s="99"/>
      <c r="B15" s="99"/>
      <c r="C15" s="99"/>
      <c r="D15" s="99"/>
      <c r="E15" s="99"/>
      <c r="F15" s="99"/>
      <c r="G15" s="99"/>
      <c r="H15" s="99"/>
      <c r="I15" s="101"/>
      <c r="J15" s="101"/>
      <c r="M15" s="99"/>
      <c r="N15" s="99"/>
      <c r="O15" s="99"/>
      <c r="P15" s="99"/>
      <c r="Q15" s="99"/>
      <c r="R15" s="99"/>
      <c r="S15" s="99"/>
    </row>
    <row r="16" spans="1:19">
      <c r="A16" s="99"/>
      <c r="B16" s="99"/>
      <c r="C16" s="99"/>
      <c r="D16" s="99"/>
      <c r="E16" s="99"/>
      <c r="F16" s="99"/>
      <c r="G16" s="99"/>
      <c r="H16" s="99"/>
      <c r="I16" s="101"/>
      <c r="J16" s="101"/>
      <c r="M16" s="99"/>
      <c r="N16" s="99"/>
      <c r="O16" s="99"/>
      <c r="P16" s="99"/>
      <c r="Q16" s="99"/>
      <c r="R16" s="99"/>
      <c r="S16" s="99"/>
    </row>
    <row r="17" spans="1:19">
      <c r="A17" s="99"/>
      <c r="B17" s="99"/>
      <c r="C17" s="99"/>
      <c r="D17" s="99"/>
      <c r="E17" s="99"/>
      <c r="F17" s="99"/>
      <c r="G17" s="99"/>
      <c r="H17" s="99"/>
      <c r="I17" s="101"/>
      <c r="J17" s="101"/>
      <c r="M17" s="99"/>
      <c r="N17" s="99"/>
      <c r="O17" s="99"/>
      <c r="P17" s="99"/>
      <c r="Q17" s="99"/>
      <c r="R17" s="99"/>
      <c r="S17" s="99"/>
    </row>
    <row r="18" spans="1:19">
      <c r="A18" s="99"/>
      <c r="B18" s="99"/>
      <c r="C18" s="99"/>
      <c r="D18" s="99"/>
      <c r="E18" s="99"/>
      <c r="F18" s="99"/>
      <c r="G18" s="99"/>
      <c r="H18" s="99"/>
      <c r="I18" s="101"/>
      <c r="J18" s="101"/>
      <c r="M18" s="99"/>
      <c r="N18" s="99"/>
      <c r="O18" s="99"/>
      <c r="P18" s="99"/>
      <c r="Q18" s="99"/>
      <c r="R18" s="99"/>
      <c r="S18" s="99"/>
    </row>
    <row r="19" spans="1:19">
      <c r="A19" s="99"/>
      <c r="B19" s="99"/>
      <c r="C19" s="99"/>
      <c r="D19" s="99"/>
      <c r="E19" s="99"/>
      <c r="F19" s="99"/>
      <c r="G19" s="99"/>
      <c r="H19" s="99"/>
      <c r="I19" s="101"/>
      <c r="J19" s="101"/>
      <c r="M19" s="99"/>
      <c r="N19" s="99"/>
      <c r="O19" s="99"/>
      <c r="P19" s="99"/>
      <c r="Q19" s="99"/>
      <c r="R19" s="99"/>
      <c r="S19" s="99"/>
    </row>
    <row r="20" spans="1:19">
      <c r="A20" s="99"/>
      <c r="B20" s="99"/>
      <c r="C20" s="99"/>
      <c r="D20" s="99"/>
      <c r="E20" s="99"/>
      <c r="F20" s="99"/>
      <c r="G20" s="99"/>
      <c r="H20" s="99"/>
      <c r="I20" s="101"/>
      <c r="J20" s="101"/>
      <c r="M20" s="100" t="s">
        <v>23</v>
      </c>
      <c r="N20" s="100"/>
      <c r="O20" s="100"/>
      <c r="P20" s="100"/>
      <c r="Q20" s="100"/>
      <c r="R20" s="100"/>
      <c r="S20" s="100"/>
    </row>
    <row r="21" spans="1:19">
      <c r="A21" s="1"/>
      <c r="B21" s="1"/>
      <c r="C21" s="1"/>
      <c r="D21" s="1"/>
      <c r="E21" s="1"/>
      <c r="F21" s="1"/>
      <c r="G21" s="1"/>
      <c r="H21" s="1"/>
      <c r="M21" s="98"/>
      <c r="N21" s="98"/>
      <c r="O21" s="98"/>
      <c r="P21" s="98"/>
      <c r="Q21" s="98"/>
      <c r="R21" s="98"/>
      <c r="S21" s="98"/>
    </row>
    <row r="22" spans="1:19">
      <c r="M22" s="98"/>
      <c r="N22" s="98"/>
      <c r="O22" s="98"/>
      <c r="P22" s="98"/>
      <c r="Q22" s="98"/>
      <c r="R22" s="98"/>
      <c r="S22" s="98"/>
    </row>
    <row r="23" spans="1:19">
      <c r="M23" s="98"/>
      <c r="N23" s="98"/>
      <c r="O23" s="98"/>
      <c r="P23" s="98"/>
      <c r="Q23" s="98"/>
      <c r="R23" s="98"/>
      <c r="S23" s="98"/>
    </row>
  </sheetData>
  <mergeCells count="53">
    <mergeCell ref="I12:J12"/>
    <mergeCell ref="A7:H7"/>
    <mergeCell ref="I7:J7"/>
    <mergeCell ref="A8:H8"/>
    <mergeCell ref="I8:J8"/>
    <mergeCell ref="A9:H9"/>
    <mergeCell ref="I9:J9"/>
    <mergeCell ref="M8:S8"/>
    <mergeCell ref="A16:H16"/>
    <mergeCell ref="I16:J16"/>
    <mergeCell ref="A17:H17"/>
    <mergeCell ref="I17:J17"/>
    <mergeCell ref="A13:H13"/>
    <mergeCell ref="I13:J13"/>
    <mergeCell ref="A14:H14"/>
    <mergeCell ref="I14:J14"/>
    <mergeCell ref="A15:H15"/>
    <mergeCell ref="I15:J15"/>
    <mergeCell ref="A10:H10"/>
    <mergeCell ref="I10:J10"/>
    <mergeCell ref="A11:H11"/>
    <mergeCell ref="I11:J11"/>
    <mergeCell ref="A12:H12"/>
    <mergeCell ref="A3:J3"/>
    <mergeCell ref="M4:S4"/>
    <mergeCell ref="M5:S5"/>
    <mergeCell ref="M6:S6"/>
    <mergeCell ref="M7:S7"/>
    <mergeCell ref="A4:H4"/>
    <mergeCell ref="I4:J4"/>
    <mergeCell ref="A5:H5"/>
    <mergeCell ref="I5:J5"/>
    <mergeCell ref="A6:H6"/>
    <mergeCell ref="I6:J6"/>
    <mergeCell ref="M14:S14"/>
    <mergeCell ref="A19:H19"/>
    <mergeCell ref="I19:J19"/>
    <mergeCell ref="A20:H20"/>
    <mergeCell ref="I20:J20"/>
    <mergeCell ref="A18:H18"/>
    <mergeCell ref="I18:J18"/>
    <mergeCell ref="M9:S9"/>
    <mergeCell ref="M10:S10"/>
    <mergeCell ref="M11:S11"/>
    <mergeCell ref="M12:S12"/>
    <mergeCell ref="M13:S13"/>
    <mergeCell ref="M21:S23"/>
    <mergeCell ref="M15:S15"/>
    <mergeCell ref="M16:S16"/>
    <mergeCell ref="M17:S17"/>
    <mergeCell ref="M18:S18"/>
    <mergeCell ref="M19:S19"/>
    <mergeCell ref="M20:S20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35"/>
  <sheetViews>
    <sheetView topLeftCell="A27" workbookViewId="0">
      <selection activeCell="A29" sqref="A29:F33"/>
    </sheetView>
  </sheetViews>
  <sheetFormatPr defaultRowHeight="15"/>
  <sheetData>
    <row r="1" spans="1:4">
      <c r="A1" s="2"/>
      <c r="B1" s="2"/>
      <c r="C1" s="2"/>
      <c r="D1" s="2"/>
    </row>
    <row r="2" spans="1:4">
      <c r="A2" s="3"/>
      <c r="B2" s="3"/>
      <c r="C2" s="3"/>
      <c r="D2" s="3"/>
    </row>
    <row r="3" spans="1:4">
      <c r="A3" s="4"/>
      <c r="B3" s="4"/>
      <c r="C3" s="4"/>
      <c r="D3" s="4"/>
    </row>
    <row r="4" spans="1:4">
      <c r="A4" s="4"/>
      <c r="B4" s="4"/>
      <c r="C4" s="4"/>
      <c r="D4" s="4"/>
    </row>
    <row r="5" spans="1:4">
      <c r="A5" s="4"/>
      <c r="B5" s="4"/>
      <c r="C5" s="4"/>
      <c r="D5" s="4"/>
    </row>
    <row r="6" spans="1:4">
      <c r="A6" s="4"/>
      <c r="B6" s="4"/>
      <c r="C6" s="4"/>
      <c r="D6" s="4"/>
    </row>
    <row r="7" spans="1:4">
      <c r="A7" s="4"/>
      <c r="B7" s="4"/>
      <c r="C7" s="4"/>
      <c r="D7" s="4"/>
    </row>
    <row r="8" spans="1:4">
      <c r="A8" s="4"/>
      <c r="B8" s="4"/>
      <c r="C8" s="4"/>
      <c r="D8" s="4"/>
    </row>
    <row r="9" spans="1:4">
      <c r="A9" s="4"/>
      <c r="B9" s="4"/>
      <c r="C9" s="4"/>
      <c r="D9" s="4"/>
    </row>
    <row r="10" spans="1:4">
      <c r="A10" s="4"/>
      <c r="B10" s="4"/>
      <c r="C10" s="4"/>
      <c r="D10" s="4"/>
    </row>
    <row r="11" spans="1:4">
      <c r="A11" s="4"/>
      <c r="B11" s="4"/>
      <c r="C11" s="4"/>
      <c r="D11" s="4"/>
    </row>
    <row r="12" spans="1:4">
      <c r="A12" s="4"/>
      <c r="B12" s="4"/>
      <c r="C12" s="4"/>
      <c r="D12" s="4"/>
    </row>
    <row r="13" spans="1:4">
      <c r="A13" s="4"/>
      <c r="B13" s="4"/>
      <c r="C13" s="4"/>
      <c r="D13" s="4"/>
    </row>
    <row r="14" spans="1:4">
      <c r="A14" s="4"/>
      <c r="B14" s="4"/>
      <c r="C14" s="4"/>
      <c r="D14" s="4"/>
    </row>
    <row r="15" spans="1:4">
      <c r="A15" s="4"/>
      <c r="B15" s="4"/>
      <c r="C15" s="4"/>
      <c r="D15" s="4"/>
    </row>
    <row r="16" spans="1:4">
      <c r="A16" s="4"/>
      <c r="B16" s="4"/>
      <c r="C16" s="4"/>
      <c r="D16" s="4"/>
    </row>
    <row r="17" spans="1:6">
      <c r="A17" s="4"/>
      <c r="B17" s="4"/>
      <c r="C17" s="4"/>
      <c r="D17" s="4"/>
      <c r="E17" s="4"/>
    </row>
    <row r="18" spans="1:6">
      <c r="A18" s="4"/>
      <c r="B18" s="4"/>
      <c r="C18" s="4"/>
      <c r="D18" s="4"/>
      <c r="E18" s="4"/>
    </row>
    <row r="19" spans="1:6">
      <c r="A19" s="4"/>
      <c r="B19" s="4"/>
      <c r="C19" s="4"/>
      <c r="D19" s="4"/>
      <c r="E19" s="4"/>
    </row>
    <row r="20" spans="1:6">
      <c r="A20" s="4"/>
      <c r="B20" s="4"/>
      <c r="C20" s="4"/>
      <c r="D20" s="4"/>
      <c r="E20" s="4"/>
    </row>
    <row r="21" spans="1:6">
      <c r="A21" s="4"/>
      <c r="B21" s="4"/>
      <c r="C21" s="4"/>
      <c r="D21" s="4"/>
      <c r="E21" s="4"/>
    </row>
    <row r="22" spans="1:6">
      <c r="A22" s="4"/>
      <c r="B22" s="4"/>
      <c r="C22" s="4"/>
      <c r="D22" s="4"/>
      <c r="E22" s="4"/>
    </row>
    <row r="23" spans="1:6">
      <c r="A23" s="4"/>
      <c r="B23" s="4"/>
      <c r="C23" s="4"/>
      <c r="D23" s="4"/>
      <c r="E23" s="4"/>
    </row>
    <row r="24" spans="1:6">
      <c r="A24" s="4"/>
      <c r="B24" s="4"/>
      <c r="C24" s="4"/>
      <c r="D24" s="4"/>
      <c r="E24" s="4"/>
    </row>
    <row r="25" spans="1:6">
      <c r="A25" s="4"/>
      <c r="B25" s="4"/>
      <c r="C25" s="4"/>
      <c r="D25" s="4"/>
      <c r="E25" s="4"/>
    </row>
    <row r="26" spans="1:6">
      <c r="A26" s="4"/>
      <c r="B26" s="4"/>
      <c r="C26" s="4"/>
      <c r="D26" s="4"/>
      <c r="E26" s="4"/>
    </row>
    <row r="27" spans="1:6" ht="36.75">
      <c r="A27" s="5" t="s">
        <v>0</v>
      </c>
      <c r="B27" s="5" t="s">
        <v>1</v>
      </c>
      <c r="C27" s="5" t="s">
        <v>31</v>
      </c>
      <c r="D27" s="5" t="s">
        <v>32</v>
      </c>
      <c r="E27" s="5" t="s">
        <v>33</v>
      </c>
      <c r="F27" s="5" t="s">
        <v>34</v>
      </c>
    </row>
    <row r="28" spans="1:6" ht="48.75">
      <c r="A28" s="6"/>
      <c r="B28" s="6" t="s">
        <v>40</v>
      </c>
      <c r="C28" s="6"/>
      <c r="D28" s="6"/>
      <c r="E28" s="6"/>
      <c r="F28" s="6"/>
    </row>
    <row r="29" spans="1:6" ht="72.75">
      <c r="A29" s="7">
        <v>1</v>
      </c>
      <c r="B29" s="7" t="s">
        <v>41</v>
      </c>
      <c r="C29" s="7" t="s">
        <v>35</v>
      </c>
      <c r="D29" s="7" t="s">
        <v>2</v>
      </c>
      <c r="E29" s="7" t="s">
        <v>5</v>
      </c>
      <c r="F29" s="7" t="s">
        <v>42</v>
      </c>
    </row>
    <row r="30" spans="1:6" ht="72.75">
      <c r="A30" s="7">
        <v>2</v>
      </c>
      <c r="B30" s="7" t="s">
        <v>43</v>
      </c>
      <c r="C30" s="7" t="s">
        <v>36</v>
      </c>
      <c r="D30" s="7" t="s">
        <v>2</v>
      </c>
      <c r="E30" s="7" t="s">
        <v>6</v>
      </c>
      <c r="F30" s="7" t="s">
        <v>44</v>
      </c>
    </row>
    <row r="31" spans="1:6" ht="72.75">
      <c r="A31" s="7">
        <v>3</v>
      </c>
      <c r="B31" s="7" t="s">
        <v>45</v>
      </c>
      <c r="C31" s="7" t="s">
        <v>37</v>
      </c>
      <c r="D31" s="7" t="s">
        <v>2</v>
      </c>
      <c r="E31" s="7" t="s">
        <v>4</v>
      </c>
      <c r="F31" s="7" t="s">
        <v>46</v>
      </c>
    </row>
    <row r="32" spans="1:6" ht="72.75">
      <c r="A32" s="7">
        <v>4</v>
      </c>
      <c r="B32" s="7" t="s">
        <v>47</v>
      </c>
      <c r="C32" s="7" t="s">
        <v>38</v>
      </c>
      <c r="D32" s="7" t="s">
        <v>2</v>
      </c>
      <c r="E32" s="7" t="s">
        <v>7</v>
      </c>
      <c r="F32" s="7" t="s">
        <v>48</v>
      </c>
    </row>
    <row r="33" spans="1:6" ht="72.75">
      <c r="A33" s="7">
        <v>5</v>
      </c>
      <c r="B33" s="7" t="s">
        <v>49</v>
      </c>
      <c r="C33" s="7" t="s">
        <v>39</v>
      </c>
      <c r="D33" s="7" t="s">
        <v>2</v>
      </c>
      <c r="E33" s="7" t="s">
        <v>50</v>
      </c>
      <c r="F33" s="7" t="s">
        <v>51</v>
      </c>
    </row>
    <row r="34" spans="1:6">
      <c r="A34" s="104" t="s">
        <v>52</v>
      </c>
      <c r="B34" s="104"/>
      <c r="C34" s="104"/>
      <c r="D34" s="104"/>
      <c r="E34" s="104"/>
      <c r="F34" s="104"/>
    </row>
    <row r="35" spans="1:6" ht="15" customHeight="1">
      <c r="A35" s="105" t="s">
        <v>53</v>
      </c>
      <c r="B35" s="105"/>
      <c r="C35" s="105"/>
      <c r="D35" s="105"/>
      <c r="E35" s="105"/>
      <c r="F35" s="105"/>
    </row>
  </sheetData>
  <mergeCells count="2">
    <mergeCell ref="A34:F34"/>
    <mergeCell ref="A35:F35"/>
  </mergeCells>
  <hyperlinks>
    <hyperlink ref="A35" location="content" display="content"/>
  </hyperlink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Výpis </vt:lpstr>
      <vt:lpstr>Prostupy </vt:lpstr>
      <vt:lpstr>List1</vt:lpstr>
      <vt:lpstr>'Výpis '!third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2022-08-11T12:42:49Z</cp:lastPrinted>
  <dcterms:created xsi:type="dcterms:W3CDTF">2022-02-22T14:52:36Z</dcterms:created>
  <dcterms:modified xsi:type="dcterms:W3CDTF">2023-09-07T07:40:58Z</dcterms:modified>
</cp:coreProperties>
</file>