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1"/>
  <workbookPr/>
  <bookViews>
    <workbookView xWindow="0" yWindow="0" windowWidth="28800" windowHeight="11700" activeTab="0"/>
  </bookViews>
  <sheets>
    <sheet name="1. část" sheetId="1" r:id="rId1"/>
    <sheet name="2. část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<sst xmlns="http://schemas.openxmlformats.org/spreadsheetml/2006/main" count="57" uniqueCount="33">
  <si>
    <t>Název zařízení</t>
  </si>
  <si>
    <t>Termín exkurze</t>
  </si>
  <si>
    <t>Název školy</t>
  </si>
  <si>
    <t>Adresa přistavení autobusu</t>
  </si>
  <si>
    <t xml:space="preserve">Počet žáků </t>
  </si>
  <si>
    <t>Čas odjezdu</t>
  </si>
  <si>
    <t>Čas návratu</t>
  </si>
  <si>
    <t>Celkem</t>
  </si>
  <si>
    <t>CEVOH Černošín</t>
  </si>
  <si>
    <t>30</t>
  </si>
  <si>
    <t>12:30</t>
  </si>
  <si>
    <t>6:30</t>
  </si>
  <si>
    <t>ZŠ Kynšper nad Ohří</t>
  </si>
  <si>
    <t>ZŠ Karlovy Vary, Truhlářská 19</t>
  </si>
  <si>
    <t>ZŠ Kynšperk nad Ohří</t>
  </si>
  <si>
    <t>6.základní škola</t>
  </si>
  <si>
    <t>MATEŘSKÁ ŠKOLA AŠ, NOHOVA 2201, OKRES CHEB</t>
  </si>
  <si>
    <t>ZŠ Luby, okres Cheb, příspěvková organizace</t>
  </si>
  <si>
    <t>prostranství před ZŠ Truhlářská 19</t>
  </si>
  <si>
    <t>6.základní škola, Obětí nacismu 16, Cheb</t>
  </si>
  <si>
    <t>ZASTÁVKA PALACKÁ</t>
  </si>
  <si>
    <t>Luby, Revoluční 153, 351 37</t>
  </si>
  <si>
    <t>7:30</t>
  </si>
  <si>
    <t>ZŠ Kynšper nad Ohří, parkoviště (Komenského 540, Kynšperk nad Ohří, 357 51)</t>
  </si>
  <si>
    <t>parkoviště u školy v Kynšperku (Komenského 540, Kynšperk nad Ohří, 357 51)</t>
  </si>
  <si>
    <t>Další závazné podmínky plnění VZ</t>
  </si>
  <si>
    <t>autobus s bezpečnostními pásy</t>
  </si>
  <si>
    <t>Cena bez DPH</t>
  </si>
  <si>
    <t>DPH</t>
  </si>
  <si>
    <t>Cena včetně DPH</t>
  </si>
  <si>
    <t>DOPRAVA ŽP - CEVOH Černošín - září 2023</t>
  </si>
  <si>
    <t>1. část - KARLOVARSKO, SOKOLOVSKO</t>
  </si>
  <si>
    <t>2. část - CHEBSKO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</si>
</sst>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>
        <color theme="8" tint="0.39998000860214233"/>
      </top>
      <bottom style="thin"/>
    </border>
    <border>
      <left style="thin"/>
      <right style="thin"/>
      <top style="thin"/>
      <bottom style="thin">
        <color theme="8" tint="0.39998000860214233"/>
      </bottom>
    </border>
    <border>
      <left style="thin"/>
      <right/>
      <top style="thin">
        <color theme="8" tint="0.39998000860214233"/>
      </top>
      <bottom style="thin">
        <color theme="8" tint="0.39998000860214233"/>
      </bottom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>
        <color theme="8" tint="0.39998000860214233"/>
      </bottom>
    </border>
    <border>
      <left style="thin"/>
      <right style="thin"/>
      <top style="medium"/>
      <bottom style="thin">
        <color theme="8" tint="0.3999800086021423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 wrapText="1"/>
    </xf>
    <xf numFmtId="14" fontId="8" fillId="2" borderId="1" xfId="20" applyNumberFormat="1" applyFont="1" applyFill="1" applyBorder="1" applyAlignment="1">
      <alignment horizontal="center" vertical="center" wrapText="1"/>
      <protection/>
    </xf>
    <xf numFmtId="49" fontId="6" fillId="2" borderId="1" xfId="20" applyNumberFormat="1" applyFont="1" applyFill="1" applyBorder="1" applyAlignment="1">
      <alignment horizontal="center" vertical="center" wrapText="1"/>
      <protection/>
    </xf>
    <xf numFmtId="164" fontId="2" fillId="2" borderId="1" xfId="0" applyNumberFormat="1" applyFont="1" applyFill="1" applyBorder="1" applyAlignment="1">
      <alignment horizontal="center" vertical="center" wrapText="1"/>
    </xf>
    <xf numFmtId="164" fontId="6" fillId="2" borderId="1" xfId="20" applyNumberFormat="1" applyFont="1" applyFill="1" applyBorder="1" applyAlignment="1">
      <alignment horizontal="center" vertical="center" wrapText="1"/>
      <protection/>
    </xf>
    <xf numFmtId="165" fontId="2" fillId="2" borderId="1" xfId="0" applyNumberFormat="1" applyFont="1" applyFill="1" applyBorder="1" applyAlignment="1">
      <alignment horizontal="center" vertical="center" wrapText="1"/>
    </xf>
    <xf numFmtId="14" fontId="8" fillId="0" borderId="1" xfId="20" applyNumberFormat="1" applyFont="1" applyBorder="1" applyAlignment="1">
      <alignment horizontal="center" vertical="center" wrapText="1"/>
      <protection/>
    </xf>
    <xf numFmtId="49" fontId="6" fillId="0" borderId="1" xfId="20" applyNumberFormat="1" applyFont="1" applyBorder="1" applyAlignment="1">
      <alignment horizontal="center" vertical="center" wrapText="1"/>
      <protection/>
    </xf>
    <xf numFmtId="164" fontId="2" fillId="0" borderId="1" xfId="0" applyNumberFormat="1" applyFont="1" applyBorder="1" applyAlignment="1">
      <alignment horizontal="center" vertical="center" wrapText="1"/>
    </xf>
    <xf numFmtId="164" fontId="6" fillId="0" borderId="1" xfId="20" applyNumberFormat="1" applyFont="1" applyBorder="1" applyAlignment="1">
      <alignment horizontal="center" vertical="center" wrapText="1"/>
      <protection/>
    </xf>
    <xf numFmtId="165" fontId="2" fillId="0" borderId="1" xfId="0" applyNumberFormat="1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14" fontId="7" fillId="4" borderId="7" xfId="0" applyNumberFormat="1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164" fontId="7" fillId="4" borderId="8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/>
    <xf numFmtId="49" fontId="10" fillId="4" borderId="10" xfId="0" applyNumberFormat="1" applyFont="1" applyFill="1" applyBorder="1" applyAlignment="1">
      <alignment horizontal="center" vertical="center" wrapText="1"/>
    </xf>
    <xf numFmtId="49" fontId="10" fillId="4" borderId="11" xfId="0" applyNumberFormat="1" applyFont="1" applyFill="1" applyBorder="1" applyAlignment="1">
      <alignment horizontal="center" vertical="center" wrapText="1"/>
    </xf>
    <xf numFmtId="49" fontId="10" fillId="4" borderId="12" xfId="0" applyNumberFormat="1" applyFont="1" applyFill="1" applyBorder="1" applyAlignment="1">
      <alignment horizontal="center" vertical="center" wrapText="1"/>
    </xf>
    <xf numFmtId="49" fontId="10" fillId="4" borderId="13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165" fontId="2" fillId="2" borderId="14" xfId="0" applyNumberFormat="1" applyFont="1" applyFill="1" applyBorder="1" applyAlignment="1">
      <alignment horizontal="center" vertical="center" wrapText="1"/>
    </xf>
    <xf numFmtId="14" fontId="7" fillId="4" borderId="7" xfId="0" applyNumberFormat="1" applyFont="1" applyFill="1" applyBorder="1" applyAlignment="1">
      <alignment horizontal="right" vertical="center" wrapText="1"/>
    </xf>
    <xf numFmtId="49" fontId="7" fillId="4" borderId="8" xfId="0" applyNumberFormat="1" applyFont="1" applyFill="1" applyBorder="1" applyAlignment="1">
      <alignment horizontal="right" vertical="center" wrapText="1"/>
    </xf>
    <xf numFmtId="164" fontId="7" fillId="4" borderId="8" xfId="0" applyNumberFormat="1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/>
    <xf numFmtId="165" fontId="5" fillId="4" borderId="9" xfId="0" applyNumberFormat="1" applyFont="1" applyFill="1" applyBorder="1" applyAlignment="1">
      <alignment horizontal="center" vertical="center"/>
    </xf>
    <xf numFmtId="165" fontId="5" fillId="4" borderId="15" xfId="0" applyNumberFormat="1" applyFont="1" applyFill="1" applyBorder="1" applyAlignment="1">
      <alignment horizontal="center" vertical="center"/>
    </xf>
    <xf numFmtId="165" fontId="5" fillId="4" borderId="16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9"/>
  <sheetViews>
    <sheetView tabSelected="1" workbookViewId="0" topLeftCell="A1">
      <selection activeCell="B11" sqref="B11"/>
    </sheetView>
  </sheetViews>
  <sheetFormatPr defaultColWidth="9.140625" defaultRowHeight="15"/>
  <cols>
    <col min="1" max="1" width="4.57421875" style="0" customWidth="1"/>
    <col min="2" max="2" width="14.8515625" style="0" customWidth="1"/>
    <col min="3" max="3" width="12.8515625" style="0" customWidth="1"/>
    <col min="4" max="4" width="25.57421875" style="0" customWidth="1"/>
    <col min="5" max="5" width="26.421875" style="0" customWidth="1"/>
    <col min="6" max="8" width="11.140625" style="0" customWidth="1"/>
    <col min="9" max="9" width="26.00390625" style="0" customWidth="1"/>
    <col min="10" max="10" width="13.7109375" style="0" customWidth="1"/>
    <col min="11" max="11" width="11.8515625" style="0" bestFit="1" customWidth="1"/>
    <col min="12" max="12" width="16.7109375" style="0" customWidth="1"/>
  </cols>
  <sheetData>
    <row r="2" spans="2:10" ht="15">
      <c r="B2" s="2" t="s">
        <v>31</v>
      </c>
      <c r="J2" t="s">
        <v>30</v>
      </c>
    </row>
    <row r="4" ht="15.75" thickBot="1"/>
    <row r="5" spans="2:12" ht="50.25" customHeight="1">
      <c r="B5" s="28" t="s">
        <v>0</v>
      </c>
      <c r="C5" s="29" t="s">
        <v>1</v>
      </c>
      <c r="D5" s="29" t="s">
        <v>2</v>
      </c>
      <c r="E5" s="29" t="s">
        <v>3</v>
      </c>
      <c r="F5" s="29" t="s">
        <v>4</v>
      </c>
      <c r="G5" s="29" t="s">
        <v>5</v>
      </c>
      <c r="H5" s="29" t="s">
        <v>6</v>
      </c>
      <c r="I5" s="30" t="s">
        <v>25</v>
      </c>
      <c r="J5" s="30" t="s">
        <v>27</v>
      </c>
      <c r="K5" s="30" t="s">
        <v>28</v>
      </c>
      <c r="L5" s="31" t="s">
        <v>29</v>
      </c>
    </row>
    <row r="6" spans="2:12" ht="38.25">
      <c r="B6" s="8" t="s">
        <v>8</v>
      </c>
      <c r="C6" s="9">
        <v>45181</v>
      </c>
      <c r="D6" s="10" t="s">
        <v>12</v>
      </c>
      <c r="E6" s="10" t="s">
        <v>23</v>
      </c>
      <c r="F6" s="3" t="s">
        <v>9</v>
      </c>
      <c r="G6" s="11">
        <v>0.4791666666666667</v>
      </c>
      <c r="H6" s="12">
        <v>0.6458333333333334</v>
      </c>
      <c r="I6" s="4" t="s">
        <v>26</v>
      </c>
      <c r="J6" s="13">
        <v>0</v>
      </c>
      <c r="K6" s="13">
        <f>L6-J6</f>
        <v>0</v>
      </c>
      <c r="L6" s="33">
        <f>J6*1.21</f>
        <v>0</v>
      </c>
    </row>
    <row r="7" spans="2:12" ht="39" customHeight="1">
      <c r="B7" s="8" t="s">
        <v>8</v>
      </c>
      <c r="C7" s="14">
        <v>45183</v>
      </c>
      <c r="D7" s="15" t="s">
        <v>13</v>
      </c>
      <c r="E7" s="15" t="s">
        <v>18</v>
      </c>
      <c r="F7" s="1">
        <v>50</v>
      </c>
      <c r="G7" s="16">
        <v>0.3368055555555556</v>
      </c>
      <c r="H7" s="17">
        <v>0.5520833333333334</v>
      </c>
      <c r="I7" s="5" t="s">
        <v>26</v>
      </c>
      <c r="J7" s="18">
        <v>0</v>
      </c>
      <c r="K7" s="18">
        <f>L7-J7</f>
        <v>0</v>
      </c>
      <c r="L7" s="32">
        <f>J7*1.21</f>
        <v>0</v>
      </c>
    </row>
    <row r="8" spans="2:12" ht="51">
      <c r="B8" s="8" t="s">
        <v>8</v>
      </c>
      <c r="C8" s="9">
        <v>45188</v>
      </c>
      <c r="D8" s="10" t="s">
        <v>14</v>
      </c>
      <c r="E8" s="10" t="s">
        <v>24</v>
      </c>
      <c r="F8" s="3">
        <v>41</v>
      </c>
      <c r="G8" s="11">
        <v>0.3333333333333333</v>
      </c>
      <c r="H8" s="12">
        <v>0.5416666666666666</v>
      </c>
      <c r="I8" s="4" t="s">
        <v>26</v>
      </c>
      <c r="J8" s="13">
        <v>0</v>
      </c>
      <c r="K8" s="13">
        <f>L8-J8</f>
        <v>0</v>
      </c>
      <c r="L8" s="33">
        <f>J8*1.21</f>
        <v>0</v>
      </c>
    </row>
    <row r="9" spans="2:12" ht="24" customHeight="1" thickBot="1">
      <c r="B9" s="23" t="s">
        <v>7</v>
      </c>
      <c r="C9" s="24"/>
      <c r="D9" s="25"/>
      <c r="E9" s="25"/>
      <c r="F9" s="25"/>
      <c r="G9" s="26"/>
      <c r="H9" s="26"/>
      <c r="I9" s="27"/>
      <c r="J9" s="40">
        <f>SUM(J6:J8)</f>
        <v>0</v>
      </c>
      <c r="K9" s="41">
        <f>SUM(K6:K8)</f>
        <v>0</v>
      </c>
      <c r="L9" s="42">
        <f>SUM(L6:L8)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48A91-21D3-4A47-8DC2-7FBE3630C9AD}">
  <dimension ref="B2:L9"/>
  <sheetViews>
    <sheetView workbookViewId="0" topLeftCell="A1">
      <selection activeCell="E25" sqref="E25"/>
    </sheetView>
  </sheetViews>
  <sheetFormatPr defaultColWidth="9.140625" defaultRowHeight="15"/>
  <cols>
    <col min="1" max="1" width="4.57421875" style="0" customWidth="1"/>
    <col min="2" max="2" width="13.28125" style="0" customWidth="1"/>
    <col min="3" max="3" width="14.28125" style="0" customWidth="1"/>
    <col min="4" max="4" width="24.00390625" style="0" customWidth="1"/>
    <col min="5" max="5" width="22.140625" style="0" customWidth="1"/>
    <col min="6" max="6" width="12.421875" style="0" customWidth="1"/>
    <col min="9" max="9" width="26.28125" style="0" customWidth="1"/>
    <col min="10" max="10" width="12.7109375" style="0" customWidth="1"/>
    <col min="11" max="11" width="12.28125" style="0" customWidth="1"/>
    <col min="12" max="12" width="14.00390625" style="0" customWidth="1"/>
  </cols>
  <sheetData>
    <row r="2" spans="2:10" ht="15.75">
      <c r="B2" s="39" t="s">
        <v>32</v>
      </c>
      <c r="C2" s="39"/>
      <c r="J2" t="s">
        <v>30</v>
      </c>
    </row>
    <row r="4" ht="15.75" thickBot="1"/>
    <row r="5" spans="2:12" ht="37.5" customHeight="1">
      <c r="B5" s="28" t="s">
        <v>0</v>
      </c>
      <c r="C5" s="29" t="s">
        <v>1</v>
      </c>
      <c r="D5" s="29" t="s">
        <v>2</v>
      </c>
      <c r="E5" s="29" t="s">
        <v>3</v>
      </c>
      <c r="F5" s="29" t="s">
        <v>4</v>
      </c>
      <c r="G5" s="29" t="s">
        <v>5</v>
      </c>
      <c r="H5" s="29" t="s">
        <v>6</v>
      </c>
      <c r="I5" s="30" t="s">
        <v>25</v>
      </c>
      <c r="J5" s="30" t="s">
        <v>27</v>
      </c>
      <c r="K5" s="30" t="s">
        <v>28</v>
      </c>
      <c r="L5" s="31" t="s">
        <v>29</v>
      </c>
    </row>
    <row r="6" spans="2:12" ht="44.25" customHeight="1">
      <c r="B6" s="8" t="s">
        <v>8</v>
      </c>
      <c r="C6" s="14">
        <v>45189</v>
      </c>
      <c r="D6" s="15" t="s">
        <v>15</v>
      </c>
      <c r="E6" s="15" t="s">
        <v>19</v>
      </c>
      <c r="F6" s="1">
        <v>38</v>
      </c>
      <c r="G6" s="16" t="s">
        <v>11</v>
      </c>
      <c r="H6" s="17" t="s">
        <v>10</v>
      </c>
      <c r="I6" s="5" t="s">
        <v>26</v>
      </c>
      <c r="J6" s="18">
        <v>0</v>
      </c>
      <c r="K6" s="18">
        <f>L6-J6</f>
        <v>0</v>
      </c>
      <c r="L6" s="32">
        <f>J6*1.21</f>
        <v>0</v>
      </c>
    </row>
    <row r="7" spans="2:12" ht="47.25" customHeight="1">
      <c r="B7" s="8" t="s">
        <v>8</v>
      </c>
      <c r="C7" s="19">
        <v>45190</v>
      </c>
      <c r="D7" s="3" t="s">
        <v>16</v>
      </c>
      <c r="E7" s="3" t="s">
        <v>20</v>
      </c>
      <c r="F7" s="3">
        <v>40</v>
      </c>
      <c r="G7" s="20" t="s">
        <v>22</v>
      </c>
      <c r="H7" s="20" t="s">
        <v>10</v>
      </c>
      <c r="I7" s="4" t="s">
        <v>26</v>
      </c>
      <c r="J7" s="13">
        <v>0</v>
      </c>
      <c r="K7" s="13">
        <f>L7-J7</f>
        <v>0</v>
      </c>
      <c r="L7" s="33">
        <f>J7*1.21</f>
        <v>0</v>
      </c>
    </row>
    <row r="8" spans="2:12" ht="48.75" customHeight="1">
      <c r="B8" s="8" t="s">
        <v>8</v>
      </c>
      <c r="C8" s="21">
        <v>45198</v>
      </c>
      <c r="D8" s="6" t="s">
        <v>17</v>
      </c>
      <c r="E8" s="6" t="s">
        <v>21</v>
      </c>
      <c r="F8" s="6">
        <v>35</v>
      </c>
      <c r="G8" s="22">
        <v>0.3333333333333333</v>
      </c>
      <c r="H8" s="22">
        <v>0.5208333333333334</v>
      </c>
      <c r="I8" s="7" t="s">
        <v>26</v>
      </c>
      <c r="J8" s="18">
        <v>0</v>
      </c>
      <c r="K8" s="18">
        <f>L8-J8</f>
        <v>0</v>
      </c>
      <c r="L8" s="32">
        <f>J8*1.21</f>
        <v>0</v>
      </c>
    </row>
    <row r="9" spans="2:12" s="38" customFormat="1" ht="27.75" customHeight="1" thickBot="1">
      <c r="B9" s="23" t="s">
        <v>7</v>
      </c>
      <c r="C9" s="34"/>
      <c r="D9" s="35"/>
      <c r="E9" s="35"/>
      <c r="F9" s="35"/>
      <c r="G9" s="36"/>
      <c r="H9" s="36"/>
      <c r="I9" s="37"/>
      <c r="J9" s="40">
        <f>SUM(J6:J8)</f>
        <v>0</v>
      </c>
      <c r="K9" s="41">
        <f>SUM(K6:K8)</f>
        <v>0</v>
      </c>
      <c r="L9" s="42">
        <f>SUM(L6:L8)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Pudilová Sabina</dc:creator>
  <cp:keywords/>
  <dc:description/>
  <cp:lastModifiedBy>Redlová Veronika</cp:lastModifiedBy>
  <dcterms:created xsi:type="dcterms:W3CDTF">2022-04-19T07:40:12Z</dcterms:created>
  <dcterms:modified xsi:type="dcterms:W3CDTF">2023-08-28T13:00:14Z</dcterms:modified>
  <cp:category/>
  <cp:version/>
  <cp:contentType/>
  <cp:contentStatus/>
</cp:coreProperties>
</file>