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Doprava dětí září 2023 - UNESCO\zadávací dokumentace\"/>
    </mc:Choice>
  </mc:AlternateContent>
  <xr:revisionPtr revIDLastSave="0" documentId="13_ncr:1_{9559C734-303B-40B1-9C81-20B2634B71F6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" sheetId="1" r:id="rId1"/>
    <sheet name="Sokolovsko" sheetId="4" r:id="rId2"/>
    <sheet name="Chebsko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 s="1"/>
  <c r="J7" i="1"/>
  <c r="I7" i="1" s="1"/>
  <c r="J5" i="1"/>
  <c r="I5" i="1" s="1"/>
  <c r="J6" i="4"/>
  <c r="I6" i="4" s="1"/>
  <c r="J7" i="4"/>
  <c r="I7" i="4" s="1"/>
  <c r="J8" i="4"/>
  <c r="I8" i="4" s="1"/>
  <c r="J9" i="4"/>
  <c r="I9" i="4" s="1"/>
  <c r="J5" i="4"/>
  <c r="I5" i="4" s="1"/>
  <c r="J6" i="7"/>
  <c r="I6" i="7" s="1"/>
  <c r="J7" i="7"/>
  <c r="I7" i="7" s="1"/>
  <c r="J8" i="7"/>
  <c r="I8" i="7" s="1"/>
  <c r="J9" i="7"/>
  <c r="I9" i="7" s="1"/>
  <c r="J5" i="7"/>
  <c r="I5" i="7" s="1"/>
  <c r="J10" i="7" l="1"/>
  <c r="I10" i="7"/>
  <c r="H10" i="7"/>
  <c r="J10" i="4"/>
  <c r="I10" i="4"/>
  <c r="H10" i="4"/>
  <c r="I8" i="1" l="1"/>
  <c r="J8" i="1"/>
  <c r="H8" i="1"/>
</calcChain>
</file>

<file path=xl/sharedStrings.xml><?xml version="1.0" encoding="utf-8"?>
<sst xmlns="http://schemas.openxmlformats.org/spreadsheetml/2006/main" count="62" uniqueCount="27">
  <si>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</si>
  <si>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</si>
  <si>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</si>
  <si>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</si>
  <si>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</si>
  <si>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</si>
  <si>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</si>
  <si>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</si>
  <si>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</si>
  <si>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</si>
  <si>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CENOVÁ NABÍDKA - Doprava dětí září 2023 - UNESCO - Část 3 - Chebsko</t>
  </si>
  <si>
    <t>CENOVÁ NABÍDKA - Doprava dětí září 2023 - UNESCO - Část 2 - Sokolovsko</t>
  </si>
  <si>
    <t>CENOVÁ NABÍDKA - Doprava dětí září 2023 - UNESCO - Část 1 - Karlovarsko</t>
  </si>
  <si>
    <t xml:space="preserve">Počet osob </t>
  </si>
  <si>
    <t>Počet osob</t>
  </si>
  <si>
    <t>Františkovy Lázně - autobusová zastávka Sadová</t>
  </si>
  <si>
    <t>ZŠ a MŠ Hazlov, Hazlov 119, 351 32 Hazlov</t>
  </si>
  <si>
    <t>4. ZŠ Cheb, Hradební 14, 350 02 Cheb, odjezd od Západočeského divadla v Chebu</t>
  </si>
  <si>
    <t>ZŠ Lomnice, Školní 234, 356 01 Lomnice</t>
  </si>
  <si>
    <t>Karlovy Vary - autobusová zastávka U Imperialu</t>
  </si>
  <si>
    <t>ZŠ Královské Poříčí, Dlouhá 63, 357 41 Královské Poříčí</t>
  </si>
  <si>
    <t>ZŠ a MŠ Aš, Okružní 57, 352 01 Aš</t>
  </si>
  <si>
    <t>Mariánské Lázně - autobusová zastávka Pošta</t>
  </si>
  <si>
    <t>ZŠ a MŠ Ostrov, Myslbekova 996, 363 01 Ostrov</t>
  </si>
  <si>
    <t>ZŠ Ostrov, Krušnohorská 304, 363 01 Ostrov</t>
  </si>
  <si>
    <t>4. ZŠ Cheb, Hradební 14, 350 02 Cheb</t>
  </si>
  <si>
    <t>SŠ, ZŠ a MŠ Kraslice, Havlíčkova 1717, Kraslice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</si>
</sst>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4" borderId="12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164" fontId="9" fillId="8" borderId="13" xfId="0" applyNumberFormat="1" applyFont="1" applyFill="1" applyBorder="1" applyAlignment="1" applyProtection="1">
      <alignment horizontal="center" vertical="center" wrapText="1"/>
      <protection locked="0"/>
    </xf>
    <xf numFmtId="164" fontId="9" fillId="7" borderId="14" xfId="0" applyNumberFormat="1" applyFont="1" applyFill="1" applyBorder="1" applyAlignment="1" applyProtection="1">
      <alignment horizontal="center" vertical="center" wrapText="1"/>
    </xf>
    <xf numFmtId="164" fontId="9" fillId="7" borderId="15" xfId="0" applyNumberFormat="1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4" fontId="8" fillId="6" borderId="7" xfId="0" applyNumberFormat="1" applyFont="1" applyFill="1" applyBorder="1" applyAlignment="1">
      <alignment horizontal="center" vertical="center" wrapText="1"/>
    </xf>
    <xf numFmtId="20" fontId="6" fillId="6" borderId="1" xfId="0" applyNumberFormat="1" applyFont="1" applyFill="1" applyBorder="1" applyAlignment="1">
      <alignment horizontal="center" vertical="center" wrapText="1"/>
    </xf>
    <xf numFmtId="14" fontId="6" fillId="6" borderId="7" xfId="0" applyNumberFormat="1" applyFont="1" applyFill="1" applyBorder="1" applyAlignment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20" fontId="6" fillId="6" borderId="3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14" fontId="6" fillId="6" borderId="8" xfId="0" applyNumberFormat="1" applyFont="1" applyFill="1" applyBorder="1" applyAlignment="1">
      <alignment horizontal="center" vertical="center" wrapText="1"/>
    </xf>
    <xf numFmtId="20" fontId="6" fillId="6" borderId="9" xfId="0" applyNumberFormat="1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2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20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4" fontId="6" fillId="5" borderId="6" xfId="0" applyNumberFormat="1" applyFont="1" applyFill="1" applyBorder="1" applyAlignment="1">
      <alignment horizontal="center" vertical="center" wrapText="1"/>
    </xf>
    <xf numFmtId="20" fontId="6" fillId="5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4" fontId="6" fillId="5" borderId="7" xfId="0" applyNumberFormat="1" applyFont="1" applyFill="1" applyBorder="1" applyAlignment="1">
      <alignment horizontal="center" vertical="center" wrapText="1"/>
    </xf>
    <xf numFmtId="20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5" borderId="8" xfId="0" applyNumberFormat="1" applyFont="1" applyFill="1" applyBorder="1" applyAlignment="1">
      <alignment horizontal="center" vertical="center" wrapText="1"/>
    </xf>
    <xf numFmtId="20" fontId="6" fillId="5" borderId="9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8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12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13</v>
      </c>
      <c r="F4" s="8" t="s">
        <v>3</v>
      </c>
      <c r="G4" s="8" t="s">
        <v>9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54">
        <v>45187</v>
      </c>
      <c r="C5" s="55">
        <v>0.34722222222222227</v>
      </c>
      <c r="D5" s="55">
        <v>0.5</v>
      </c>
      <c r="E5" s="56">
        <v>47</v>
      </c>
      <c r="F5" s="12" t="s">
        <v>22</v>
      </c>
      <c r="G5" s="13" t="s">
        <v>23</v>
      </c>
      <c r="H5" s="28"/>
      <c r="I5" s="29">
        <f>J5-H5</f>
        <v>0</v>
      </c>
      <c r="J5" s="30">
        <f>H5*1.21</f>
        <v>0</v>
      </c>
    </row>
    <row r="6" spans="2:10" ht="77.25" customHeight="1" x14ac:dyDescent="0.25">
      <c r="B6" s="57">
        <v>45188</v>
      </c>
      <c r="C6" s="58">
        <v>0.3125</v>
      </c>
      <c r="D6" s="58">
        <v>0.40625</v>
      </c>
      <c r="E6" s="59">
        <v>60</v>
      </c>
      <c r="F6" s="11" t="s">
        <v>15</v>
      </c>
      <c r="G6" s="14" t="s">
        <v>24</v>
      </c>
      <c r="H6" s="28"/>
      <c r="I6" s="29">
        <f t="shared" ref="I6:I7" si="0">J6-H6</f>
        <v>0</v>
      </c>
      <c r="J6" s="30">
        <f t="shared" ref="J6:J7" si="1">H6*1.21</f>
        <v>0</v>
      </c>
    </row>
    <row r="7" spans="2:10" ht="60.75" customHeight="1" thickBot="1" x14ac:dyDescent="0.3">
      <c r="B7" s="60">
        <v>45194</v>
      </c>
      <c r="C7" s="61">
        <v>0.33333333333333331</v>
      </c>
      <c r="D7" s="61">
        <v>0.4375</v>
      </c>
      <c r="E7" s="62">
        <v>17</v>
      </c>
      <c r="F7" s="15" t="s">
        <v>15</v>
      </c>
      <c r="G7" s="63" t="s">
        <v>23</v>
      </c>
      <c r="H7" s="28"/>
      <c r="I7" s="29">
        <f t="shared" si="0"/>
        <v>0</v>
      </c>
      <c r="J7" s="30">
        <f t="shared" si="1"/>
        <v>0</v>
      </c>
    </row>
    <row r="8" spans="2:10" ht="45.75" customHeight="1" thickBot="1" x14ac:dyDescent="0.3">
      <c r="B8" s="31" t="s">
        <v>7</v>
      </c>
      <c r="C8" s="32"/>
      <c r="D8" s="32"/>
      <c r="E8" s="32"/>
      <c r="F8" s="32"/>
      <c r="G8" s="32"/>
      <c r="H8" s="4">
        <f>SUM(H5:H7)</f>
        <v>0</v>
      </c>
      <c r="I8" s="4">
        <f>SUM(I5:I7)</f>
        <v>0</v>
      </c>
      <c r="J8" s="4">
        <f>SUM(J5:J7)</f>
        <v>0</v>
      </c>
    </row>
  </sheetData>
  <sheetProtection algorithmName="SHA-512" hashValue="41hA7wTqsAQZd1WF54krkL6ompfIct8iLz9uWj/bMO1WGlciHAoylXUFrM1F+Fa0Uo/Q+va24iGwQzZYsYawRQ==" saltValue="zu01G2vaOz2zqonLLy32sQ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0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11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9" t="s">
        <v>0</v>
      </c>
      <c r="C4" s="10" t="s">
        <v>1</v>
      </c>
      <c r="D4" s="10" t="s">
        <v>2</v>
      </c>
      <c r="E4" s="10" t="s">
        <v>14</v>
      </c>
      <c r="F4" s="10" t="s">
        <v>3</v>
      </c>
      <c r="G4" s="10" t="s">
        <v>9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50">
        <v>45181</v>
      </c>
      <c r="C5" s="51">
        <v>0.33333333333333331</v>
      </c>
      <c r="D5" s="51">
        <v>0.5</v>
      </c>
      <c r="E5" s="52">
        <v>59</v>
      </c>
      <c r="F5" s="17" t="s">
        <v>15</v>
      </c>
      <c r="G5" s="18" t="s">
        <v>18</v>
      </c>
      <c r="H5" s="28"/>
      <c r="I5" s="29">
        <f>J5-H5</f>
        <v>0</v>
      </c>
      <c r="J5" s="30">
        <f>H5*1.21</f>
        <v>0</v>
      </c>
    </row>
    <row r="6" spans="2:10" ht="60.75" customHeight="1" x14ac:dyDescent="0.25">
      <c r="B6" s="43">
        <v>45182</v>
      </c>
      <c r="C6" s="44">
        <v>0.3125</v>
      </c>
      <c r="D6" s="44">
        <v>0.41666666666666669</v>
      </c>
      <c r="E6" s="45">
        <v>60</v>
      </c>
      <c r="F6" s="16" t="s">
        <v>19</v>
      </c>
      <c r="G6" s="19" t="s">
        <v>20</v>
      </c>
      <c r="H6" s="28"/>
      <c r="I6" s="29">
        <f t="shared" ref="I6:I9" si="0">J6-H6</f>
        <v>0</v>
      </c>
      <c r="J6" s="30">
        <f t="shared" ref="J6:J9" si="1">H6*1.21</f>
        <v>0</v>
      </c>
    </row>
    <row r="7" spans="2:10" ht="60.75" customHeight="1" x14ac:dyDescent="0.25">
      <c r="B7" s="46">
        <v>45182</v>
      </c>
      <c r="C7" s="44">
        <v>0.29166666666666669</v>
      </c>
      <c r="D7" s="44">
        <v>0.54166666666666663</v>
      </c>
      <c r="E7" s="16">
        <v>49</v>
      </c>
      <c r="F7" s="16" t="s">
        <v>19</v>
      </c>
      <c r="G7" s="20" t="s">
        <v>18</v>
      </c>
      <c r="H7" s="28"/>
      <c r="I7" s="29">
        <f t="shared" si="0"/>
        <v>0</v>
      </c>
      <c r="J7" s="30">
        <f t="shared" si="1"/>
        <v>0</v>
      </c>
    </row>
    <row r="8" spans="2:10" ht="60.75" customHeight="1" x14ac:dyDescent="0.25">
      <c r="B8" s="43">
        <v>45188</v>
      </c>
      <c r="C8" s="44">
        <v>0.34027777777777773</v>
      </c>
      <c r="D8" s="44">
        <v>0.5</v>
      </c>
      <c r="E8" s="45">
        <v>14</v>
      </c>
      <c r="F8" s="16" t="s">
        <v>15</v>
      </c>
      <c r="G8" s="19" t="s">
        <v>18</v>
      </c>
      <c r="H8" s="28"/>
      <c r="I8" s="29">
        <f t="shared" si="0"/>
        <v>0</v>
      </c>
      <c r="J8" s="30">
        <f t="shared" si="1"/>
        <v>0</v>
      </c>
    </row>
    <row r="9" spans="2:10" ht="60.75" customHeight="1" thickBot="1" x14ac:dyDescent="0.3">
      <c r="B9" s="47">
        <v>45195</v>
      </c>
      <c r="C9" s="48">
        <v>0.33333333333333331</v>
      </c>
      <c r="D9" s="48">
        <v>0.5</v>
      </c>
      <c r="E9" s="49">
        <v>32</v>
      </c>
      <c r="F9" s="21" t="s">
        <v>22</v>
      </c>
      <c r="G9" s="53" t="s">
        <v>26</v>
      </c>
      <c r="H9" s="28"/>
      <c r="I9" s="29">
        <f t="shared" si="0"/>
        <v>0</v>
      </c>
      <c r="J9" s="30">
        <f t="shared" si="1"/>
        <v>0</v>
      </c>
    </row>
    <row r="10" spans="2:10" ht="45.75" customHeight="1" thickBot="1" x14ac:dyDescent="0.3">
      <c r="B10" s="31" t="s">
        <v>7</v>
      </c>
      <c r="C10" s="32"/>
      <c r="D10" s="32"/>
      <c r="E10" s="32"/>
      <c r="F10" s="32"/>
      <c r="G10" s="32"/>
      <c r="H10" s="4">
        <f>SUM(H5:H9)</f>
        <v>0</v>
      </c>
      <c r="I10" s="4">
        <f>SUM(I5:I9)</f>
        <v>0</v>
      </c>
      <c r="J10" s="4">
        <f>SUM(J5:J9)</f>
        <v>0</v>
      </c>
    </row>
  </sheetData>
  <sheetProtection algorithmName="SHA-512" hashValue="oZixHVRhNNJ+Fg/ZbRd/ujH6IgJ1TxAoiB0yBBhYD0ptvAcTg7y6HwxQaF7cTmeWCidM5ou4MIE4oBX3LgJPFw==" saltValue="zyoMkg6fEY73RHMntTSq3w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0"/>
  <sheetViews>
    <sheetView zoomScale="90" zoomScaleNormal="90" workbookViewId="0">
      <selection activeCell="H5" sqref="H5:H9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10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14</v>
      </c>
      <c r="F4" s="8" t="s">
        <v>3</v>
      </c>
      <c r="G4" s="8" t="s">
        <v>9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36">
        <v>45181</v>
      </c>
      <c r="C5" s="37">
        <v>0.33333333333333331</v>
      </c>
      <c r="D5" s="37">
        <v>0.46875</v>
      </c>
      <c r="E5" s="24">
        <v>17</v>
      </c>
      <c r="F5" s="24" t="s">
        <v>15</v>
      </c>
      <c r="G5" s="25" t="s">
        <v>16</v>
      </c>
      <c r="H5" s="28"/>
      <c r="I5" s="29">
        <f>J5-H5</f>
        <v>0</v>
      </c>
      <c r="J5" s="30">
        <f>H5*1.21</f>
        <v>0</v>
      </c>
    </row>
    <row r="6" spans="2:10" ht="60.75" customHeight="1" x14ac:dyDescent="0.25">
      <c r="B6" s="33">
        <v>45181</v>
      </c>
      <c r="C6" s="34">
        <v>0.33333333333333331</v>
      </c>
      <c r="D6" s="34">
        <v>0.4375</v>
      </c>
      <c r="E6" s="22">
        <v>24</v>
      </c>
      <c r="F6" s="22" t="s">
        <v>15</v>
      </c>
      <c r="G6" s="26" t="s">
        <v>17</v>
      </c>
      <c r="H6" s="28"/>
      <c r="I6" s="29">
        <f t="shared" ref="I6:I9" si="0">J6-H6</f>
        <v>0</v>
      </c>
      <c r="J6" s="30">
        <f t="shared" ref="J6:J9" si="1">H6*1.21</f>
        <v>0</v>
      </c>
    </row>
    <row r="7" spans="2:10" ht="60.75" customHeight="1" x14ac:dyDescent="0.25">
      <c r="B7" s="33">
        <v>45182</v>
      </c>
      <c r="C7" s="34">
        <v>0.3125</v>
      </c>
      <c r="D7" s="34">
        <v>0.47916666666666669</v>
      </c>
      <c r="E7" s="22">
        <v>39</v>
      </c>
      <c r="F7" s="22" t="s">
        <v>19</v>
      </c>
      <c r="G7" s="26" t="s">
        <v>21</v>
      </c>
      <c r="H7" s="28"/>
      <c r="I7" s="29">
        <f t="shared" si="0"/>
        <v>0</v>
      </c>
      <c r="J7" s="30">
        <f t="shared" si="1"/>
        <v>0</v>
      </c>
    </row>
    <row r="8" spans="2:10" ht="60.75" customHeight="1" x14ac:dyDescent="0.25">
      <c r="B8" s="35">
        <v>45194</v>
      </c>
      <c r="C8" s="34">
        <v>0.4236111111111111</v>
      </c>
      <c r="D8" s="34">
        <v>0.5</v>
      </c>
      <c r="E8" s="23">
        <v>17</v>
      </c>
      <c r="F8" s="22" t="s">
        <v>15</v>
      </c>
      <c r="G8" s="38" t="s">
        <v>16</v>
      </c>
      <c r="H8" s="28"/>
      <c r="I8" s="29">
        <f t="shared" si="0"/>
        <v>0</v>
      </c>
      <c r="J8" s="30">
        <f t="shared" si="1"/>
        <v>0</v>
      </c>
    </row>
    <row r="9" spans="2:10" ht="60.75" customHeight="1" thickBot="1" x14ac:dyDescent="0.3">
      <c r="B9" s="39">
        <v>45195</v>
      </c>
      <c r="C9" s="40">
        <v>0.32291666666666669</v>
      </c>
      <c r="D9" s="40">
        <v>0.4375</v>
      </c>
      <c r="E9" s="41">
        <v>43</v>
      </c>
      <c r="F9" s="27" t="s">
        <v>22</v>
      </c>
      <c r="G9" s="42" t="s">
        <v>25</v>
      </c>
      <c r="H9" s="28"/>
      <c r="I9" s="29">
        <f t="shared" si="0"/>
        <v>0</v>
      </c>
      <c r="J9" s="30">
        <f t="shared" si="1"/>
        <v>0</v>
      </c>
    </row>
    <row r="10" spans="2:10" ht="45.75" customHeight="1" thickBot="1" x14ac:dyDescent="0.3">
      <c r="B10" s="31" t="s">
        <v>7</v>
      </c>
      <c r="C10" s="32"/>
      <c r="D10" s="32"/>
      <c r="E10" s="32"/>
      <c r="F10" s="32"/>
      <c r="G10" s="32"/>
      <c r="H10" s="4">
        <f>SUM(H5:H9)</f>
        <v>0</v>
      </c>
      <c r="I10" s="4">
        <f>SUM(I5:I9)</f>
        <v>0</v>
      </c>
      <c r="J10" s="4">
        <f>SUM(J5:J9)</f>
        <v>0</v>
      </c>
    </row>
  </sheetData>
  <sheetProtection algorithmName="SHA-512" hashValue="vkeJ1WiHkcjcMDFhOBVFxBsCj23XPOl7mkvbOObTseInqr/V2kW0DiMzGeeqeOA+65TfG4mvXEWvRfdv5eOFSA==" saltValue="E68nyYYPVhcMiDzitcv6eA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Karlovarsko</vt:lpstr>
      <vt:lpstr>Sokolovsko</vt:lpstr>
      <vt:lpstr>Chebsko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2023-08-04T08:42:51Z</dcterms:modified>
</cp:coreProperties>
</file>