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Karlovarsko" sheetId="1" r:id="rId1"/>
    <sheet name="Sokolovsko" sheetId="4" r:id="rId2"/>
    <sheet name="Chebsko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<sst xmlns="http://schemas.openxmlformats.org/spreadsheetml/2006/main" count="62" uniqueCount="27">
  <si>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</si>
  <si>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</si>
  <si>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</si>
  <si>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</si>
  <si>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</si>
  <si>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</si>
  <si>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</si>
  <si>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</si>
  <si>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</si>
  <si>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</si>
  <si>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CENOVÁ NABÍDKA - Doprava dětí září 2023 - UNESCO - Část 3 - Chebsko</t>
  </si>
  <si>
    <t>CENOVÁ NABÍDKA - Doprava dětí září 2023 - UNESCO - Část 2 - Sokolovsko</t>
  </si>
  <si>
    <t>CENOVÁ NABÍDKA - Doprava dětí září 2023 - UNESCO - Část 1 - Karlovarsko</t>
  </si>
  <si>
    <t xml:space="preserve">Počet osob </t>
  </si>
  <si>
    <t>Počet osob</t>
  </si>
  <si>
    <t>Františkovy Lázně - autobusová zastávka Sadová</t>
  </si>
  <si>
    <t>ZŠ a MŠ Hazlov, Hazlov 119, 351 32 Hazlov</t>
  </si>
  <si>
    <t>4. ZŠ Cheb, Hradební 14, 350 02 Cheb, odjezd od Západočeského divadla v Chebu</t>
  </si>
  <si>
    <t>ZŠ Lomnice, Školní 234, 356 01 Lomnice</t>
  </si>
  <si>
    <t>Karlovy Vary - autobusová zastávka U Imperialu</t>
  </si>
  <si>
    <t>ZŠ Královské Poříčí, Dlouhá 63, 357 41 Královské Poříčí</t>
  </si>
  <si>
    <t>ZŠ a MŠ Aš, Okružní 57, 352 01 Aš</t>
  </si>
  <si>
    <t>Mariánské Lázně - autobusová zastávka Pošta</t>
  </si>
  <si>
    <t>ZŠ a MŠ Ostrov, Myslbekova 996, 363 01 Ostrov</t>
  </si>
  <si>
    <t>ZŠ Ostrov, Krušnohorská 304, 363 01 Ostrov</t>
  </si>
  <si>
    <t>4. ZŠ Cheb, Hradební 14, 350 02 Cheb</t>
  </si>
  <si>
    <t>SŠ, ZŠ a MŠ Kraslice, Havlíčkova 1717, Kraslice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</si>
</sst>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4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8" borderId="11" xfId="0" applyNumberFormat="1" applyFont="1" applyFill="1" applyBorder="1" applyAlignment="1" applyProtection="1">
      <alignment horizontal="center" vertical="center" wrapText="1"/>
      <protection/>
    </xf>
    <xf numFmtId="164" fontId="10" fillId="8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14" fontId="9" fillId="6" borderId="15" xfId="0" applyNumberFormat="1" applyFont="1" applyFill="1" applyBorder="1" applyAlignment="1">
      <alignment horizontal="center" vertical="center" wrapText="1"/>
    </xf>
    <xf numFmtId="20" fontId="7" fillId="6" borderId="5" xfId="0" applyNumberFormat="1" applyFont="1" applyFill="1" applyBorder="1" applyAlignment="1">
      <alignment horizontal="center" vertical="center" wrapText="1"/>
    </xf>
    <xf numFmtId="14" fontId="7" fillId="6" borderId="15" xfId="0" applyNumberFormat="1" applyFont="1" applyFill="1" applyBorder="1" applyAlignment="1">
      <alignment horizontal="center" vertical="center" wrapText="1"/>
    </xf>
    <xf numFmtId="14" fontId="9" fillId="6" borderId="16" xfId="0" applyNumberFormat="1" applyFont="1" applyFill="1" applyBorder="1" applyAlignment="1">
      <alignment horizontal="center" vertical="center" wrapText="1"/>
    </xf>
    <xf numFmtId="20" fontId="7" fillId="6" borderId="6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14" fontId="7" fillId="6" borderId="17" xfId="0" applyNumberFormat="1" applyFont="1" applyFill="1" applyBorder="1" applyAlignment="1">
      <alignment horizontal="center" vertical="center" wrapText="1"/>
    </xf>
    <xf numFmtId="20" fontId="7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 applyAlignment="1">
      <alignment horizontal="center" vertical="center" wrapText="1"/>
    </xf>
    <xf numFmtId="20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 wrapText="1"/>
    </xf>
    <xf numFmtId="14" fontId="7" fillId="5" borderId="17" xfId="0" applyNumberFormat="1" applyFont="1" applyFill="1" applyBorder="1" applyAlignment="1">
      <alignment horizontal="center" vertical="center" wrapText="1"/>
    </xf>
    <xf numFmtId="20" fontId="7" fillId="5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4" fontId="7" fillId="5" borderId="16" xfId="0" applyNumberFormat="1" applyFont="1" applyFill="1" applyBorder="1" applyAlignment="1">
      <alignment horizontal="center" vertical="center" wrapText="1"/>
    </xf>
    <xf numFmtId="20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14" fontId="7" fillId="4" borderId="16" xfId="0" applyNumberFormat="1" applyFont="1" applyFill="1" applyBorder="1" applyAlignment="1">
      <alignment horizontal="center" vertical="center" wrapText="1"/>
    </xf>
    <xf numFmtId="20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7" fillId="4" borderId="15" xfId="0" applyNumberFormat="1" applyFont="1" applyFill="1" applyBorder="1" applyAlignment="1">
      <alignment horizontal="center" vertical="center" wrapText="1"/>
    </xf>
    <xf numFmtId="20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7" fillId="4" borderId="17" xfId="0" applyNumberFormat="1" applyFont="1" applyFill="1" applyBorder="1" applyAlignment="1">
      <alignment horizontal="center" vertical="center" wrapText="1"/>
    </xf>
    <xf numFmtId="20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8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12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13</v>
      </c>
      <c r="F4" s="8" t="s">
        <v>3</v>
      </c>
      <c r="G4" s="8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54">
        <v>45187</v>
      </c>
      <c r="C5" s="55">
        <v>0.34722222222222227</v>
      </c>
      <c r="D5" s="55">
        <v>0.5</v>
      </c>
      <c r="E5" s="56">
        <v>47</v>
      </c>
      <c r="F5" s="12" t="s">
        <v>22</v>
      </c>
      <c r="G5" s="13" t="s">
        <v>23</v>
      </c>
      <c r="H5" s="28"/>
      <c r="I5" s="29">
        <f>J5-H5</f>
        <v>0</v>
      </c>
      <c r="J5" s="30">
        <f>H5*1.21</f>
        <v>0</v>
      </c>
    </row>
    <row r="6" spans="2:10" ht="77.25" customHeight="1">
      <c r="B6" s="57">
        <v>45188</v>
      </c>
      <c r="C6" s="58">
        <v>0.3125</v>
      </c>
      <c r="D6" s="58">
        <v>0.40625</v>
      </c>
      <c r="E6" s="59">
        <v>60</v>
      </c>
      <c r="F6" s="11" t="s">
        <v>15</v>
      </c>
      <c r="G6" s="14" t="s">
        <v>24</v>
      </c>
      <c r="H6" s="28"/>
      <c r="I6" s="29">
        <f aca="true" t="shared" si="0" ref="I6:I7">J6-H6</f>
        <v>0</v>
      </c>
      <c r="J6" s="30">
        <f aca="true" t="shared" si="1" ref="J6:J7">H6*1.21</f>
        <v>0</v>
      </c>
    </row>
    <row r="7" spans="2:10" ht="60.75" customHeight="1" thickBot="1">
      <c r="B7" s="60">
        <v>45194</v>
      </c>
      <c r="C7" s="61">
        <v>0.3333333333333333</v>
      </c>
      <c r="D7" s="61">
        <v>0.4375</v>
      </c>
      <c r="E7" s="62">
        <v>17</v>
      </c>
      <c r="F7" s="15" t="s">
        <v>15</v>
      </c>
      <c r="G7" s="63" t="s">
        <v>23</v>
      </c>
      <c r="H7" s="28"/>
      <c r="I7" s="29">
        <f t="shared" si="0"/>
        <v>0</v>
      </c>
      <c r="J7" s="30">
        <f t="shared" si="1"/>
        <v>0</v>
      </c>
    </row>
    <row r="8" spans="2:10" ht="45.75" customHeight="1" thickBot="1">
      <c r="B8" s="31" t="s">
        <v>7</v>
      </c>
      <c r="C8" s="32"/>
      <c r="D8" s="32"/>
      <c r="E8" s="32"/>
      <c r="F8" s="32"/>
      <c r="G8" s="32"/>
      <c r="H8" s="4">
        <f>SUM(H5:H7)</f>
        <v>0</v>
      </c>
      <c r="I8" s="4">
        <f>SUM(I5:I7)</f>
        <v>0</v>
      </c>
      <c r="J8" s="4">
        <f>SUM(J5:J7)</f>
        <v>0</v>
      </c>
    </row>
  </sheetData>
  <sheetProtection algorithmName="SHA-512" hashValue="41hA7wTqsAQZd1WF54krkL6ompfIct8iLz9uWj/bMO1WGlciHAoylXUFrM1F+Fa0Uo/Q+va24iGwQzZYsYawRQ==" saltValue="zu01G2vaOz2zqonLLy32sQ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11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14</v>
      </c>
      <c r="F4" s="10" t="s">
        <v>3</v>
      </c>
      <c r="G4" s="10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50">
        <v>45181</v>
      </c>
      <c r="C5" s="51">
        <v>0.3333333333333333</v>
      </c>
      <c r="D5" s="51">
        <v>0.5</v>
      </c>
      <c r="E5" s="52">
        <v>59</v>
      </c>
      <c r="F5" s="17" t="s">
        <v>15</v>
      </c>
      <c r="G5" s="18" t="s">
        <v>18</v>
      </c>
      <c r="H5" s="28"/>
      <c r="I5" s="29">
        <f>J5-H5</f>
        <v>0</v>
      </c>
      <c r="J5" s="30">
        <f>H5*1.21</f>
        <v>0</v>
      </c>
    </row>
    <row r="6" spans="2:10" ht="60.75" customHeight="1">
      <c r="B6" s="43">
        <v>45182</v>
      </c>
      <c r="C6" s="44">
        <v>0.3125</v>
      </c>
      <c r="D6" s="44">
        <v>0.4166666666666667</v>
      </c>
      <c r="E6" s="45">
        <v>60</v>
      </c>
      <c r="F6" s="16" t="s">
        <v>19</v>
      </c>
      <c r="G6" s="19" t="s">
        <v>20</v>
      </c>
      <c r="H6" s="28"/>
      <c r="I6" s="29">
        <f aca="true" t="shared" si="0" ref="I6:I9">J6-H6</f>
        <v>0</v>
      </c>
      <c r="J6" s="30">
        <f aca="true" t="shared" si="1" ref="J6:J9">H6*1.21</f>
        <v>0</v>
      </c>
    </row>
    <row r="7" spans="2:10" ht="60.75" customHeight="1">
      <c r="B7" s="46">
        <v>45182</v>
      </c>
      <c r="C7" s="44">
        <v>0.2916666666666667</v>
      </c>
      <c r="D7" s="44">
        <v>0.5416666666666666</v>
      </c>
      <c r="E7" s="16">
        <v>49</v>
      </c>
      <c r="F7" s="16" t="s">
        <v>19</v>
      </c>
      <c r="G7" s="20" t="s">
        <v>18</v>
      </c>
      <c r="H7" s="28"/>
      <c r="I7" s="29">
        <f t="shared" si="0"/>
        <v>0</v>
      </c>
      <c r="J7" s="30">
        <f t="shared" si="1"/>
        <v>0</v>
      </c>
    </row>
    <row r="8" spans="2:10" ht="60.75" customHeight="1">
      <c r="B8" s="43">
        <v>45188</v>
      </c>
      <c r="C8" s="44">
        <v>0.34027777777777773</v>
      </c>
      <c r="D8" s="44">
        <v>0.5</v>
      </c>
      <c r="E8" s="45">
        <v>14</v>
      </c>
      <c r="F8" s="16" t="s">
        <v>15</v>
      </c>
      <c r="G8" s="19" t="s">
        <v>18</v>
      </c>
      <c r="H8" s="28"/>
      <c r="I8" s="29">
        <f t="shared" si="0"/>
        <v>0</v>
      </c>
      <c r="J8" s="30">
        <f t="shared" si="1"/>
        <v>0</v>
      </c>
    </row>
    <row r="9" spans="2:10" ht="60.75" customHeight="1" thickBot="1">
      <c r="B9" s="47">
        <v>45195</v>
      </c>
      <c r="C9" s="48">
        <v>0.3333333333333333</v>
      </c>
      <c r="D9" s="48">
        <v>0.5</v>
      </c>
      <c r="E9" s="49">
        <v>32</v>
      </c>
      <c r="F9" s="21" t="s">
        <v>22</v>
      </c>
      <c r="G9" s="53" t="s">
        <v>26</v>
      </c>
      <c r="H9" s="28"/>
      <c r="I9" s="29">
        <f t="shared" si="0"/>
        <v>0</v>
      </c>
      <c r="J9" s="30">
        <f t="shared" si="1"/>
        <v>0</v>
      </c>
    </row>
    <row r="10" spans="2:10" ht="45.75" customHeight="1" thickBot="1">
      <c r="B10" s="31" t="s">
        <v>7</v>
      </c>
      <c r="C10" s="32"/>
      <c r="D10" s="32"/>
      <c r="E10" s="32"/>
      <c r="F10" s="32"/>
      <c r="G10" s="32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oZixHVRhNNJ+Fg/ZbRd/ujH6IgJ1TxAoiB0yBBhYD0ptvAcTg7y6HwxQaF7cTmeWCidM5ou4MIE4oBX3LgJPFw==" saltValue="zyoMkg6fEY73RHMntTSq3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0"/>
  <sheetViews>
    <sheetView zoomScale="90" zoomScaleNormal="90" workbookViewId="0" topLeftCell="A1">
      <selection activeCell="H5" sqref="H5:H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10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14</v>
      </c>
      <c r="F4" s="8" t="s">
        <v>3</v>
      </c>
      <c r="G4" s="8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36">
        <v>45181</v>
      </c>
      <c r="C5" s="37">
        <v>0.3333333333333333</v>
      </c>
      <c r="D5" s="37">
        <v>0.46875</v>
      </c>
      <c r="E5" s="24">
        <v>17</v>
      </c>
      <c r="F5" s="24" t="s">
        <v>15</v>
      </c>
      <c r="G5" s="25" t="s">
        <v>16</v>
      </c>
      <c r="H5" s="28"/>
      <c r="I5" s="29">
        <f>J5-H5</f>
        <v>0</v>
      </c>
      <c r="J5" s="30">
        <f>H5*1.21</f>
        <v>0</v>
      </c>
    </row>
    <row r="6" spans="2:10" ht="60.75" customHeight="1">
      <c r="B6" s="33">
        <v>45181</v>
      </c>
      <c r="C6" s="34">
        <v>0.3333333333333333</v>
      </c>
      <c r="D6" s="34">
        <v>0.4375</v>
      </c>
      <c r="E6" s="22">
        <v>24</v>
      </c>
      <c r="F6" s="22" t="s">
        <v>15</v>
      </c>
      <c r="G6" s="26" t="s">
        <v>17</v>
      </c>
      <c r="H6" s="28"/>
      <c r="I6" s="29">
        <f aca="true" t="shared" si="0" ref="I6:I9">J6-H6</f>
        <v>0</v>
      </c>
      <c r="J6" s="30">
        <f aca="true" t="shared" si="1" ref="J6:J9">H6*1.21</f>
        <v>0</v>
      </c>
    </row>
    <row r="7" spans="2:10" ht="60.75" customHeight="1">
      <c r="B7" s="33">
        <v>45182</v>
      </c>
      <c r="C7" s="34">
        <v>0.3125</v>
      </c>
      <c r="D7" s="34">
        <v>0.4791666666666667</v>
      </c>
      <c r="E7" s="22">
        <v>39</v>
      </c>
      <c r="F7" s="22" t="s">
        <v>19</v>
      </c>
      <c r="G7" s="26" t="s">
        <v>21</v>
      </c>
      <c r="H7" s="28"/>
      <c r="I7" s="29">
        <f t="shared" si="0"/>
        <v>0</v>
      </c>
      <c r="J7" s="30">
        <f t="shared" si="1"/>
        <v>0</v>
      </c>
    </row>
    <row r="8" spans="2:10" ht="60.75" customHeight="1">
      <c r="B8" s="35">
        <v>45194</v>
      </c>
      <c r="C8" s="34">
        <v>0.4236111111111111</v>
      </c>
      <c r="D8" s="34">
        <v>0.5</v>
      </c>
      <c r="E8" s="23">
        <v>17</v>
      </c>
      <c r="F8" s="22" t="s">
        <v>15</v>
      </c>
      <c r="G8" s="38" t="s">
        <v>16</v>
      </c>
      <c r="H8" s="28"/>
      <c r="I8" s="29">
        <f t="shared" si="0"/>
        <v>0</v>
      </c>
      <c r="J8" s="30">
        <f t="shared" si="1"/>
        <v>0</v>
      </c>
    </row>
    <row r="9" spans="2:10" ht="60.75" customHeight="1" thickBot="1">
      <c r="B9" s="39">
        <v>45195</v>
      </c>
      <c r="C9" s="40">
        <v>0.3229166666666667</v>
      </c>
      <c r="D9" s="40">
        <v>0.4375</v>
      </c>
      <c r="E9" s="41">
        <v>43</v>
      </c>
      <c r="F9" s="27" t="s">
        <v>22</v>
      </c>
      <c r="G9" s="42" t="s">
        <v>25</v>
      </c>
      <c r="H9" s="28"/>
      <c r="I9" s="29">
        <f t="shared" si="0"/>
        <v>0</v>
      </c>
      <c r="J9" s="30">
        <f t="shared" si="1"/>
        <v>0</v>
      </c>
    </row>
    <row r="10" spans="2:10" ht="45.75" customHeight="1" thickBot="1">
      <c r="B10" s="31" t="s">
        <v>7</v>
      </c>
      <c r="C10" s="32"/>
      <c r="D10" s="32"/>
      <c r="E10" s="32"/>
      <c r="F10" s="32"/>
      <c r="G10" s="32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vkeJ1WiHkcjcMDFhOBVFxBsCj23XPOl7mkvbOObTseInqr/V2kW0DiMzGeeqeOA+65TfG4mvXEWvRfdv5eOFSA==" saltValue="E68nyYYPVhcMiDzitcv6eA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2023-08-04T08:42:51Z</dcterms:modified>
  <cp:category/>
  <cp:version/>
  <cp:contentType/>
  <cp:contentStatus/>
</cp:coreProperties>
</file>