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40681" yWindow="144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<sst xmlns="http://schemas.openxmlformats.org/spreadsheetml/2006/main" count="58" uniqueCount="29">
  <si>
    <t>celkem</t>
  </si>
  <si>
    <t>k uložení na skládce</t>
  </si>
  <si>
    <t>t</t>
  </si>
  <si>
    <t>%</t>
  </si>
  <si>
    <t>množství (t)</t>
  </si>
  <si>
    <t>č. položky v rozpočtu</t>
  </si>
  <si>
    <t>k opětovnému použití</t>
  </si>
  <si>
    <t>stavební objekt</t>
  </si>
  <si>
    <t>popis odpadu</t>
  </si>
  <si>
    <t>kategorie odpadu</t>
  </si>
  <si>
    <t>popis způsobů přípravy/předání a návazných druhů opětovného použití</t>
  </si>
  <si>
    <t xml:space="preserve">vybourání, naložení, odvoz na skládku </t>
  </si>
  <si>
    <t>001</t>
  </si>
  <si>
    <t xml:space="preserve">asfalt </t>
  </si>
  <si>
    <t xml:space="preserve">suť - kamenivo </t>
  </si>
  <si>
    <t xml:space="preserve">suť - cement </t>
  </si>
  <si>
    <t xml:space="preserve">beton </t>
  </si>
  <si>
    <t>suť - LK</t>
  </si>
  <si>
    <t xml:space="preserve">železobeton </t>
  </si>
  <si>
    <t>96615a</t>
  </si>
  <si>
    <t>96615b</t>
  </si>
  <si>
    <t>izolace</t>
  </si>
  <si>
    <t>96785C</t>
  </si>
  <si>
    <t>asfalt - MZ</t>
  </si>
  <si>
    <t>vybourání, naložení, odvoz k recyklaci</t>
  </si>
  <si>
    <t>96616a</t>
  </si>
  <si>
    <t>96616b</t>
  </si>
  <si>
    <t>beton (suť)</t>
  </si>
  <si>
    <t xml:space="preserve">PLÁN PŘÍPRAVY: Modernizace mostu ev.č. 209-011a Nové Sedlo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</si>
</sst>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2" borderId="8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zoomScale="115" zoomScaleNormal="115" workbookViewId="0" topLeftCell="A1">
      <selection activeCell="I15" sqref="I15"/>
    </sheetView>
  </sheetViews>
  <sheetFormatPr defaultColWidth="9.140625" defaultRowHeight="15"/>
  <cols>
    <col min="3" max="3" width="10.7109375" style="0" customWidth="1"/>
    <col min="5" max="5" width="18.00390625" style="0" customWidth="1"/>
    <col min="6" max="6" width="12.140625" style="0" customWidth="1"/>
    <col min="7" max="10" width="10.28125" style="0" customWidth="1"/>
    <col min="11" max="11" width="50.140625" style="0" customWidth="1"/>
  </cols>
  <sheetData>
    <row r="1" spans="2:11" ht="19.5" thickBot="1"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5">
      <c r="B2" s="25" t="s">
        <v>7</v>
      </c>
      <c r="C2" s="27" t="s">
        <v>5</v>
      </c>
      <c r="D2" s="33" t="s">
        <v>9</v>
      </c>
      <c r="E2" s="35" t="s">
        <v>8</v>
      </c>
      <c r="F2" s="35" t="s">
        <v>4</v>
      </c>
      <c r="G2" s="39" t="s">
        <v>6</v>
      </c>
      <c r="H2" s="39"/>
      <c r="I2" s="39" t="s">
        <v>1</v>
      </c>
      <c r="J2" s="39"/>
      <c r="K2" s="37" t="s">
        <v>10</v>
      </c>
    </row>
    <row r="3" spans="2:11" ht="15.75" thickBot="1">
      <c r="B3" s="26"/>
      <c r="C3" s="28"/>
      <c r="D3" s="34"/>
      <c r="E3" s="36"/>
      <c r="F3" s="36"/>
      <c r="G3" s="1" t="s">
        <v>2</v>
      </c>
      <c r="H3" s="1" t="s">
        <v>3</v>
      </c>
      <c r="I3" s="1" t="s">
        <v>2</v>
      </c>
      <c r="J3" s="1" t="s">
        <v>3</v>
      </c>
      <c r="K3" s="38"/>
    </row>
    <row r="4" spans="2:11" ht="15" customHeight="1" thickTop="1">
      <c r="B4" s="12" t="s">
        <v>12</v>
      </c>
      <c r="C4" s="9">
        <v>11313</v>
      </c>
      <c r="D4" s="10">
        <v>170302</v>
      </c>
      <c r="E4" s="2" t="s">
        <v>13</v>
      </c>
      <c r="F4" s="3">
        <v>204.967</v>
      </c>
      <c r="G4" s="3">
        <v>0</v>
      </c>
      <c r="H4" s="8">
        <f>G4/F4*100</f>
        <v>0</v>
      </c>
      <c r="I4" s="3">
        <v>204.967</v>
      </c>
      <c r="J4" s="8">
        <f>I4/F4*100</f>
        <v>100</v>
      </c>
      <c r="K4" s="4" t="s">
        <v>11</v>
      </c>
    </row>
    <row r="5" spans="2:11" ht="15" customHeight="1">
      <c r="B5" s="14" t="s">
        <v>12</v>
      </c>
      <c r="C5" s="11">
        <v>11314</v>
      </c>
      <c r="D5" s="11">
        <v>170904</v>
      </c>
      <c r="E5" s="5" t="s">
        <v>15</v>
      </c>
      <c r="F5" s="6">
        <v>51.313</v>
      </c>
      <c r="G5" s="6">
        <v>0</v>
      </c>
      <c r="H5" s="13">
        <f>G5/F5*100</f>
        <v>0</v>
      </c>
      <c r="I5" s="6">
        <v>51.313</v>
      </c>
      <c r="J5" s="13">
        <f aca="true" t="shared" si="0" ref="J5:J16">I5/F5*100</f>
        <v>100</v>
      </c>
      <c r="K5" s="15" t="s">
        <v>11</v>
      </c>
    </row>
    <row r="6" spans="2:11" ht="15" customHeight="1">
      <c r="B6" s="14" t="s">
        <v>12</v>
      </c>
      <c r="C6" s="11">
        <v>11329</v>
      </c>
      <c r="D6" s="11">
        <v>170904</v>
      </c>
      <c r="E6" s="5" t="s">
        <v>17</v>
      </c>
      <c r="F6" s="6">
        <v>154.196</v>
      </c>
      <c r="G6" s="6">
        <v>0</v>
      </c>
      <c r="H6" s="13">
        <f aca="true" t="shared" si="1" ref="H6:H16">G6/F6*100</f>
        <v>0</v>
      </c>
      <c r="I6" s="6">
        <v>154.196</v>
      </c>
      <c r="J6" s="13">
        <f t="shared" si="0"/>
        <v>100</v>
      </c>
      <c r="K6" s="7" t="s">
        <v>11</v>
      </c>
    </row>
    <row r="7" spans="2:11" ht="15" customHeight="1">
      <c r="B7" s="14" t="s">
        <v>12</v>
      </c>
      <c r="C7" s="11">
        <v>11332</v>
      </c>
      <c r="D7" s="11">
        <v>170904</v>
      </c>
      <c r="E7" s="5" t="s">
        <v>14</v>
      </c>
      <c r="F7" s="6">
        <v>79.943</v>
      </c>
      <c r="G7" s="6">
        <v>0</v>
      </c>
      <c r="H7" s="13">
        <f t="shared" si="1"/>
        <v>0</v>
      </c>
      <c r="I7" s="6">
        <v>79.943</v>
      </c>
      <c r="J7" s="13">
        <f t="shared" si="0"/>
        <v>100</v>
      </c>
      <c r="K7" s="7" t="s">
        <v>11</v>
      </c>
    </row>
    <row r="8" spans="2:11" ht="15" customHeight="1">
      <c r="B8" s="16" t="s">
        <v>12</v>
      </c>
      <c r="C8" s="17">
        <v>11335</v>
      </c>
      <c r="D8" s="17">
        <v>170101</v>
      </c>
      <c r="E8" s="18" t="s">
        <v>16</v>
      </c>
      <c r="F8" s="19">
        <f>83.274*2.3</f>
        <v>191.53019999999998</v>
      </c>
      <c r="G8" s="19">
        <v>191.521</v>
      </c>
      <c r="H8" s="20">
        <f t="shared" si="1"/>
        <v>99.99519657996494</v>
      </c>
      <c r="I8" s="19">
        <v>0</v>
      </c>
      <c r="J8" s="20">
        <f t="shared" si="0"/>
        <v>0</v>
      </c>
      <c r="K8" s="21" t="s">
        <v>24</v>
      </c>
    </row>
    <row r="9" spans="2:11" ht="15" customHeight="1">
      <c r="B9" s="14" t="s">
        <v>12</v>
      </c>
      <c r="C9" s="11">
        <v>11353</v>
      </c>
      <c r="D9" s="11">
        <v>170101</v>
      </c>
      <c r="E9" s="5" t="s">
        <v>27</v>
      </c>
      <c r="F9" s="6">
        <v>3.45</v>
      </c>
      <c r="G9" s="6">
        <v>0</v>
      </c>
      <c r="H9" s="13">
        <f t="shared" si="1"/>
        <v>0</v>
      </c>
      <c r="I9" s="6">
        <v>3.45</v>
      </c>
      <c r="J9" s="13">
        <f t="shared" si="0"/>
        <v>100</v>
      </c>
      <c r="K9" s="7" t="s">
        <v>11</v>
      </c>
    </row>
    <row r="10" spans="2:11" ht="15" customHeight="1">
      <c r="B10" s="16" t="s">
        <v>12</v>
      </c>
      <c r="C10" s="17" t="s">
        <v>19</v>
      </c>
      <c r="D10" s="17">
        <v>170101</v>
      </c>
      <c r="E10" s="18" t="s">
        <v>16</v>
      </c>
      <c r="F10" s="19">
        <f>15.276*2.3</f>
        <v>35.1348</v>
      </c>
      <c r="G10" s="19">
        <v>35.135</v>
      </c>
      <c r="H10" s="20">
        <f>G10/F10*100</f>
        <v>100.00056923619887</v>
      </c>
      <c r="I10" s="19">
        <v>0</v>
      </c>
      <c r="J10" s="20">
        <f>I10/F10*100</f>
        <v>0</v>
      </c>
      <c r="K10" s="21" t="s">
        <v>24</v>
      </c>
    </row>
    <row r="11" spans="2:11" ht="15" customHeight="1">
      <c r="B11" s="16" t="s">
        <v>12</v>
      </c>
      <c r="C11" s="17" t="s">
        <v>20</v>
      </c>
      <c r="D11" s="17">
        <v>170101</v>
      </c>
      <c r="E11" s="18" t="s">
        <v>16</v>
      </c>
      <c r="F11" s="19">
        <f>521.739*2.3</f>
        <v>1199.9997</v>
      </c>
      <c r="G11" s="19">
        <v>1200</v>
      </c>
      <c r="H11" s="20">
        <f>G11/F11*100</f>
        <v>100.00002500000625</v>
      </c>
      <c r="I11" s="19">
        <v>0</v>
      </c>
      <c r="J11" s="20">
        <f>I11/F11*100</f>
        <v>0</v>
      </c>
      <c r="K11" s="21" t="s">
        <v>24</v>
      </c>
    </row>
    <row r="12" spans="2:11" ht="15" customHeight="1">
      <c r="B12" s="16" t="s">
        <v>12</v>
      </c>
      <c r="C12" s="17" t="s">
        <v>25</v>
      </c>
      <c r="D12" s="17">
        <v>170101</v>
      </c>
      <c r="E12" s="18" t="s">
        <v>18</v>
      </c>
      <c r="F12" s="19">
        <f>238.072*2.5</f>
        <v>595.1800000000001</v>
      </c>
      <c r="G12" s="19">
        <v>595.181</v>
      </c>
      <c r="H12" s="20">
        <f t="shared" si="1"/>
        <v>100.00016801639839</v>
      </c>
      <c r="I12" s="19">
        <v>0</v>
      </c>
      <c r="J12" s="20">
        <f t="shared" si="0"/>
        <v>0</v>
      </c>
      <c r="K12" s="21" t="s">
        <v>24</v>
      </c>
    </row>
    <row r="13" spans="2:11" ht="15" customHeight="1">
      <c r="B13" s="16" t="s">
        <v>12</v>
      </c>
      <c r="C13" s="17" t="s">
        <v>26</v>
      </c>
      <c r="D13" s="17">
        <v>170101</v>
      </c>
      <c r="E13" s="18" t="s">
        <v>18</v>
      </c>
      <c r="F13" s="19">
        <f>347.029*2.5</f>
        <v>867.5725</v>
      </c>
      <c r="G13" s="19">
        <v>867.573</v>
      </c>
      <c r="H13" s="20">
        <f t="shared" si="1"/>
        <v>100.00005763207109</v>
      </c>
      <c r="I13" s="19">
        <v>0</v>
      </c>
      <c r="J13" s="20">
        <f t="shared" si="0"/>
        <v>0</v>
      </c>
      <c r="K13" s="21" t="s">
        <v>24</v>
      </c>
    </row>
    <row r="14" spans="2:11" ht="15" customHeight="1">
      <c r="B14" s="12" t="s">
        <v>12</v>
      </c>
      <c r="C14" s="9" t="s">
        <v>22</v>
      </c>
      <c r="D14" s="9">
        <v>170302</v>
      </c>
      <c r="E14" s="2" t="s">
        <v>23</v>
      </c>
      <c r="F14" s="3">
        <v>17.235</v>
      </c>
      <c r="G14" s="3">
        <v>0</v>
      </c>
      <c r="H14" s="8">
        <f>G14/F14*100</f>
        <v>0</v>
      </c>
      <c r="I14" s="3">
        <v>17.235</v>
      </c>
      <c r="J14" s="8">
        <f>I14/F14*100</f>
        <v>100</v>
      </c>
      <c r="K14" s="4" t="s">
        <v>11</v>
      </c>
    </row>
    <row r="15" spans="2:11" ht="15" customHeight="1">
      <c r="B15" s="16" t="s">
        <v>12</v>
      </c>
      <c r="C15" s="17">
        <v>97816</v>
      </c>
      <c r="D15" s="17">
        <v>170101</v>
      </c>
      <c r="E15" s="18" t="s">
        <v>16</v>
      </c>
      <c r="F15" s="19">
        <f>55.007*2.3</f>
        <v>126.51609999999998</v>
      </c>
      <c r="G15" s="19">
        <v>126.516</v>
      </c>
      <c r="H15" s="20">
        <f t="shared" si="1"/>
        <v>99.99992095867643</v>
      </c>
      <c r="I15" s="19">
        <v>0</v>
      </c>
      <c r="J15" s="20">
        <f t="shared" si="0"/>
        <v>0</v>
      </c>
      <c r="K15" s="21" t="s">
        <v>24</v>
      </c>
    </row>
    <row r="16" spans="2:11" ht="15" customHeight="1" thickBot="1">
      <c r="B16" s="14" t="s">
        <v>12</v>
      </c>
      <c r="C16" s="11">
        <v>97817</v>
      </c>
      <c r="D16" s="11">
        <v>170601</v>
      </c>
      <c r="E16" s="5" t="s">
        <v>21</v>
      </c>
      <c r="F16" s="6">
        <v>8.569</v>
      </c>
      <c r="G16" s="6">
        <v>0</v>
      </c>
      <c r="H16" s="13">
        <f t="shared" si="1"/>
        <v>0</v>
      </c>
      <c r="I16" s="6">
        <v>8.569</v>
      </c>
      <c r="J16" s="13">
        <f t="shared" si="0"/>
        <v>100</v>
      </c>
      <c r="K16" s="7" t="s">
        <v>11</v>
      </c>
    </row>
    <row r="17" spans="2:11" ht="15.75" thickBot="1">
      <c r="B17" s="29" t="s">
        <v>0</v>
      </c>
      <c r="C17" s="30"/>
      <c r="D17" s="30"/>
      <c r="E17" s="31"/>
      <c r="F17" s="22">
        <f>SUM(F4:F16)</f>
        <v>3535.6063000000004</v>
      </c>
      <c r="G17" s="22">
        <f>SUM(G4:G16)</f>
        <v>3015.926</v>
      </c>
      <c r="H17" s="23">
        <f>G17/F17*100</f>
        <v>85.3015224008397</v>
      </c>
      <c r="I17" s="22">
        <f>SUM(I4:I16)</f>
        <v>519.673</v>
      </c>
      <c r="J17" s="23">
        <f>I17/F17*100</f>
        <v>14.69827112820791</v>
      </c>
      <c r="K17" s="24"/>
    </row>
  </sheetData>
  <mergeCells count="10">
    <mergeCell ref="B2:B3"/>
    <mergeCell ref="C2:C3"/>
    <mergeCell ref="B17:E17"/>
    <mergeCell ref="B1:K1"/>
    <mergeCell ref="D2:D3"/>
    <mergeCell ref="E2:E3"/>
    <mergeCell ref="F2:F3"/>
    <mergeCell ref="K2:K3"/>
    <mergeCell ref="G2:H2"/>
    <mergeCell ref="I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Dudková Milada</dc:creator>
  <cp:keywords/>
  <dc:description/>
  <cp:lastModifiedBy>Tomášková Lenka</cp:lastModifiedBy>
  <cp:lastPrinted>2022-09-22T06:35:15Z</cp:lastPrinted>
  <dcterms:created xsi:type="dcterms:W3CDTF">2015-06-05T18:19:34Z</dcterms:created>
  <dcterms:modified xsi:type="dcterms:W3CDTF">2022-12-06T07:25:06Z</dcterms:modified>
  <cp:category/>
  <cp:version/>
  <cp:contentType/>
  <cp:contentStatus/>
</cp:coreProperties>
</file>