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 - Integrovaná střední škola Cheb\DOTACE, PROJEKTY\04 134 COP Dalovice\2023\VZ\"/>
    </mc:Choice>
  </mc:AlternateContent>
  <bookViews>
    <workbookView xWindow="0" yWindow="0" windowWidth="38400" windowHeight="17712"/>
  </bookViews>
  <sheets>
    <sheet name="Krycí list (2)" sheetId="1" r:id="rId1"/>
  </sheets>
  <externalReferences>
    <externalReference r:id="rId2"/>
  </externalReferences>
  <definedNames>
    <definedName name="_xlnm.Print_Area" localSheetId="0">'Krycí list (2)'!$A$1:$H$72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D11" i="1" l="1"/>
  <c r="D12" i="1"/>
  <c r="G24" i="1"/>
  <c r="G26" i="1"/>
  <c r="G27" i="1"/>
  <c r="G28" i="1"/>
  <c r="G29" i="1"/>
  <c r="G30" i="1"/>
  <c r="G31" i="1"/>
  <c r="G32" i="1"/>
  <c r="G34" i="1"/>
  <c r="G35" i="1"/>
  <c r="G36" i="1"/>
  <c r="G37" i="1"/>
  <c r="G39" i="1"/>
  <c r="G40" i="1"/>
  <c r="G41" i="1"/>
  <c r="G42" i="1"/>
  <c r="G44" i="1"/>
  <c r="G45" i="1"/>
  <c r="G46" i="1"/>
  <c r="G47" i="1"/>
  <c r="G38" i="1" l="1"/>
  <c r="G33" i="1"/>
  <c r="G23" i="1"/>
  <c r="G49" i="1" l="1"/>
  <c r="G50" i="1" l="1"/>
  <c r="G52" i="1" s="1"/>
</calcChain>
</file>

<file path=xl/sharedStrings.xml><?xml version="1.0" encoding="utf-8"?>
<sst xmlns="http://schemas.openxmlformats.org/spreadsheetml/2006/main" count="117" uniqueCount="93">
  <si>
    <t>podpis</t>
  </si>
  <si>
    <t xml:space="preserve">V…………………………………. dne ………..…… </t>
  </si>
  <si>
    <t>Prohlašuji, že neexistují zákonné překážky v jeho účasti ve veřejných soutěžích ve smyslu zákona o zadávání veřejných zakázek.</t>
  </si>
  <si>
    <t>Prohlašuji, že veškeré výše uvedené informace v této nabídce jsou úplné a pravdivé</t>
  </si>
  <si>
    <t>Souhlasím se zadáním a podmínkami tohoto zadávacího řízení.</t>
  </si>
  <si>
    <t>Čestné prohlášení:</t>
  </si>
  <si>
    <t>Dodavatel souhlasí se zveřejněním objednávky v Registru smluv v souladu se zákonem č. 340/2015 Sb., o zvláštních podmínkách účinnosti některých smluv, uveřejňování těchto smluv a o registru smluv.</t>
  </si>
  <si>
    <t>Doba dodání je do 3 týdnů od doručení objednávky.</t>
  </si>
  <si>
    <t>Záruka minimálně 24 měsíců.</t>
  </si>
  <si>
    <t xml:space="preserve">V ceně budou obsaženy všechny náklady spojené s plněním předmětu zakázky včetně manipulace, zabalení a dopravy do sídla zadavatele. </t>
  </si>
  <si>
    <t>Doba splatnosti faktury 14 dní. Zálohovou platbu zadavatel nepřipouští.</t>
  </si>
  <si>
    <t>O předání a převzetí předmětu této smlouvy bude vyhotoven písemný předávací protokol podepsaný oběma stranami. Protokol vyhotoví prodávající. Protokol musí být podepsán v den převzetí.</t>
  </si>
  <si>
    <t>Místo plnění: Zemědělská škola při Integrované střední škole Cheb, p. organizaci, Májová 68, Cheb.</t>
  </si>
  <si>
    <t xml:space="preserve">Dodávka bude obsahovat stroje a příslušenství nové, funkční a vzájemně kompatibilní, a musí splňovat všechny zákonné podmínky a normy pro používání v České republice. </t>
  </si>
  <si>
    <t>Další podmínky:</t>
  </si>
  <si>
    <t>Veřejné zakázka je financována podle Zásad, kterými se stanovují podmínky pro poskytování dotací pro roky 2022-2023, z Programu 129 710 - Centra odborné přípravy (MZe ČR), z rozpočtu Karlovarského kraje a z vlastních prostředků kupujícího.</t>
  </si>
  <si>
    <t>* - Neplátci DPH uvedou Sazbu DPH =0.</t>
  </si>
  <si>
    <t>Nabídková cena za celé plnění celkem</t>
  </si>
  <si>
    <t>Zaokrouhlení</t>
  </si>
  <si>
    <t>Sazba DPH* - DPH</t>
  </si>
  <si>
    <t>Nabídková cena za celé plnění celkem bez DPH</t>
  </si>
  <si>
    <t>kus</t>
  </si>
  <si>
    <t>3.8.</t>
  </si>
  <si>
    <t>brány - závěsní, hřebové, záběr min. 100 cm</t>
  </si>
  <si>
    <t>3.7.</t>
  </si>
  <si>
    <t>3.6.</t>
  </si>
  <si>
    <t>smyk - stavitelny s ozubenými prac. deskami, min 100 cm</t>
  </si>
  <si>
    <t>3.5.</t>
  </si>
  <si>
    <t>3.4.</t>
  </si>
  <si>
    <t>3.3.</t>
  </si>
  <si>
    <t>3.2.</t>
  </si>
  <si>
    <t>3.1.</t>
  </si>
  <si>
    <t>3. Obhospodařování orné půdy</t>
  </si>
  <si>
    <t>mulčovač - záběr min. 50 cm, aktivní pohon kardanem</t>
  </si>
  <si>
    <t>2.4.</t>
  </si>
  <si>
    <t>2.3.</t>
  </si>
  <si>
    <t>2.2.</t>
  </si>
  <si>
    <t>bubnová sekačka - bubnový, záběr min. 50 cm, clona</t>
  </si>
  <si>
    <t>2.1.</t>
  </si>
  <si>
    <t>2. Obhospodařování travních porostů</t>
  </si>
  <si>
    <t>1.8.</t>
  </si>
  <si>
    <t>1.7.</t>
  </si>
  <si>
    <t>1.6.</t>
  </si>
  <si>
    <t>1.5.</t>
  </si>
  <si>
    <t>1.4.</t>
  </si>
  <si>
    <t>1.3.</t>
  </si>
  <si>
    <t>1.2.</t>
  </si>
  <si>
    <t>1.1.</t>
  </si>
  <si>
    <t>1. Pohonné jednotky, převodovky, návěsy, příslušenství</t>
  </si>
  <si>
    <t>Nabídková cena
za celé plnění</t>
  </si>
  <si>
    <t>Cena za
MJ
bez DPH</t>
  </si>
  <si>
    <t>MJ</t>
  </si>
  <si>
    <t>počet
MJ</t>
  </si>
  <si>
    <t>Položka/Parametry (specifikace)</t>
  </si>
  <si>
    <t>ID pol.</t>
  </si>
  <si>
    <t>Tel./E-mail:</t>
  </si>
  <si>
    <t xml:space="preserve">Kontaktní osoba:  </t>
  </si>
  <si>
    <t xml:space="preserve">Osoba oprávněná jednat jménem uchazeče: </t>
  </si>
  <si>
    <t>IČ/DIČ:</t>
  </si>
  <si>
    <t xml:space="preserve">Sídlo: </t>
  </si>
  <si>
    <t xml:space="preserve">Název: </t>
  </si>
  <si>
    <t>Dodavatel</t>
  </si>
  <si>
    <t>Ing. Jan Homolka</t>
  </si>
  <si>
    <t xml:space="preserve">Osoba oprávněná jednat jménem zadavatele: </t>
  </si>
  <si>
    <t>00077461/CZ00077461</t>
  </si>
  <si>
    <t>Obrněné brigády 2258/6, Cheb 350 02</t>
  </si>
  <si>
    <t>Integrovaná střední škola Cheb,
příspěvková organizace</t>
  </si>
  <si>
    <t>Zadavatel</t>
  </si>
  <si>
    <t>Veřejná zakázka malého rozsahu dle § 27,  zákona č. 134/2016 Sb. o ZVVZ</t>
  </si>
  <si>
    <t>POPTÁVKOVÉ ŘÍZENÍ  - krycí list nabídky</t>
  </si>
  <si>
    <t>Multifunkční stroj pro hospodaření na orné půdě a travních porostech</t>
  </si>
  <si>
    <t>2023003/EKO</t>
  </si>
  <si>
    <t>převodová skříň - čelní vývod, včetně nápravy a kol, nezávislé spouštění náhonu a pojezdu, rychloupínání adaptérů a pohonných jednotek, hypoidní převody</t>
  </si>
  <si>
    <t>otočné třetí kolo - vyrovnávací mechanismus, gumové obutí, oko pro připevnění lana</t>
  </si>
  <si>
    <t>radlice - záběr min 90 cm, čelní nasazení, připojení přímo k převodové skříni, odpružení, pryžový otěruvzdorný břit, polohovací držák</t>
  </si>
  <si>
    <t>příslušenství - nastavovací těleso k připojení pasivního příslušenství</t>
  </si>
  <si>
    <t>příslušenství - stojany - nezbytné stojany pro přestavby malotraktoru a výměnu komponentů</t>
  </si>
  <si>
    <t>vnitřní závaží k tažné nápravě - nezbytné závaží na čelo stroje a na nápravy</t>
  </si>
  <si>
    <t>závěsy - závěs s nosičem závaží pro připojení pasivního nářadí</t>
  </si>
  <si>
    <t>pásový obraceč sena - prstový, čelně nasazovaný, záběr min. 90 cm, optimalizace počtu pružin</t>
  </si>
  <si>
    <t>válec - tažený, se sedátkem, záběr min. 95 cm</t>
  </si>
  <si>
    <t>pluh - jednostranný, nesený, pravý, hloubka orby 18 cm, šíře záběru 18 cm</t>
  </si>
  <si>
    <t>orebné návleky na kola - ocelové, proti skluzu</t>
  </si>
  <si>
    <t>kypřič radličkový - nesený, pasivní dlátové radličky, šíře záběru 70 cm</t>
  </si>
  <si>
    <t>rotavátor - kypřicí ústrojí, záběr min. 95 cm, dlátové radličky, montovatelné přímo na nápravu</t>
  </si>
  <si>
    <t>nosič nářadí - jednonápravový, s koly, sedátko, brzda, nosnost zadního závěsu 250 kg</t>
  </si>
  <si>
    <t>dvouřádková plečka - dlátové radličky, s hloubkovým kolem, min 45 cm</t>
  </si>
  <si>
    <t>3.9.</t>
  </si>
  <si>
    <t>4. Dopravné a balné</t>
  </si>
  <si>
    <t>nosič radličky s brzdicí radličkou</t>
  </si>
  <si>
    <t>set</t>
  </si>
  <si>
    <t>Sankce za nedodržení termínu dodání je 150,- Kč za každý započatý den prodlení, nejvýše 100% z ceny předmětu dodávky.</t>
  </si>
  <si>
    <t>pohonná jednotka - stavebnicový malotraktor pro zahrádkáře a farmáře určený hlavně na obdělávání půdy a přepravu nákladu. Parametry:
- profesionální čtyřtaktní motor, který splňuje emisní normu EURO 5
- výkonný motor s výkonem alespoň 7 HP a krouticím momentem min. 14 Nm
- plnohodnotné tlakové mazání
- litinová vložka válce
- min. třírychlostní převodovka se zpátečkou se šnekovým převodem a bronzovým šnekovým kolem
- řazení rychlostí řadicí pákou
- výškově i stranově seřiditelná řídítka
- vyklápěcí návěs o nosnosti až 400 kg
- možnost opatřit technickým osvědčením pro provoz na komunikacích 3. a 4. třídy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</si>
</sst>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right" vertical="top" inden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44" fontId="2" fillId="0" borderId="3" xfId="0" applyNumberFormat="1" applyFont="1" applyBorder="1" applyAlignment="1">
      <alignment horizontal="left" vertical="center" indent="2"/>
    </xf>
    <xf numFmtId="44" fontId="0" fillId="0" borderId="6" xfId="0" applyNumberFormat="1" applyBorder="1" applyAlignment="1" applyProtection="1">
      <alignment horizontal="left" vertical="center" indent="2"/>
      <protection locked="0"/>
    </xf>
    <xf numFmtId="44" fontId="0" fillId="0" borderId="6" xfId="0" applyNumberFormat="1" applyBorder="1" applyAlignment="1">
      <alignment horizontal="left" vertical="center" indent="2"/>
    </xf>
    <xf numFmtId="10" fontId="0" fillId="0" borderId="9" xfId="2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44" fontId="1" fillId="0" borderId="10" xfId="1" applyFont="1" applyBorder="1" applyAlignment="1">
      <alignment horizontal="left" vertical="top"/>
    </xf>
    <xf numFmtId="1" fontId="0" fillId="0" borderId="12" xfId="0" applyNumberFormat="1" applyBorder="1" applyAlignment="1">
      <alignment horizontal="center" vertical="top"/>
    </xf>
    <xf numFmtId="3" fontId="0" fillId="0" borderId="13" xfId="0" applyNumberFormat="1" applyBorder="1" applyAlignment="1">
      <alignment horizontal="center" vertical="top"/>
    </xf>
    <xf numFmtId="0" fontId="4" fillId="0" borderId="13" xfId="0" applyFont="1" applyBorder="1" applyAlignment="1">
      <alignment vertical="top" wrapText="1"/>
    </xf>
    <xf numFmtId="0" fontId="0" fillId="0" borderId="14" xfId="0" applyBorder="1" applyAlignment="1">
      <alignment horizontal="center" vertical="top"/>
    </xf>
    <xf numFmtId="44" fontId="1" fillId="0" borderId="15" xfId="1" applyFont="1" applyBorder="1" applyAlignment="1">
      <alignment horizontal="left" vertical="top"/>
    </xf>
    <xf numFmtId="1" fontId="0" fillId="0" borderId="17" xfId="0" applyNumberFormat="1" applyBorder="1" applyAlignment="1">
      <alignment horizontal="center" vertical="top"/>
    </xf>
    <xf numFmtId="3" fontId="0" fillId="0" borderId="18" xfId="0" applyNumberFormat="1" applyBorder="1" applyAlignment="1">
      <alignment horizontal="center" vertical="top"/>
    </xf>
    <xf numFmtId="0" fontId="4" fillId="0" borderId="18" xfId="0" applyFont="1" applyBorder="1" applyAlignment="1">
      <alignment vertical="top" wrapText="1"/>
    </xf>
    <xf numFmtId="0" fontId="0" fillId="0" borderId="19" xfId="0" applyBorder="1" applyAlignment="1">
      <alignment horizontal="center" vertical="top"/>
    </xf>
    <xf numFmtId="44" fontId="2" fillId="0" borderId="3" xfId="1" applyFont="1" applyBorder="1" applyAlignment="1">
      <alignment horizontal="left" vertical="top"/>
    </xf>
    <xf numFmtId="44" fontId="1" fillId="0" borderId="21" xfId="1" applyFont="1" applyBorder="1" applyAlignment="1">
      <alignment horizontal="left" vertical="top"/>
    </xf>
    <xf numFmtId="1" fontId="0" fillId="0" borderId="23" xfId="0" applyNumberFormat="1" applyBorder="1" applyAlignment="1">
      <alignment horizontal="center" vertical="top"/>
    </xf>
    <xf numFmtId="3" fontId="0" fillId="0" borderId="24" xfId="0" applyNumberFormat="1" applyBorder="1" applyAlignment="1">
      <alignment horizontal="center" vertical="top"/>
    </xf>
    <xf numFmtId="0" fontId="4" fillId="0" borderId="24" xfId="0" applyFont="1" applyBorder="1" applyAlignment="1">
      <alignment vertical="top" wrapText="1"/>
    </xf>
    <xf numFmtId="0" fontId="0" fillId="0" borderId="25" xfId="0" applyBorder="1" applyAlignment="1">
      <alignment horizontal="center" vertical="top"/>
    </xf>
    <xf numFmtId="44" fontId="1" fillId="0" borderId="26" xfId="1" applyFont="1" applyBorder="1" applyAlignment="1">
      <alignment horizontal="left" vertical="top"/>
    </xf>
    <xf numFmtId="1" fontId="0" fillId="0" borderId="28" xfId="0" applyNumberFormat="1" applyBorder="1" applyAlignment="1">
      <alignment horizontal="center" vertical="top"/>
    </xf>
    <xf numFmtId="3" fontId="0" fillId="0" borderId="29" xfId="0" applyNumberFormat="1" applyBorder="1" applyAlignment="1">
      <alignment horizontal="center" vertical="top"/>
    </xf>
    <xf numFmtId="0" fontId="4" fillId="0" borderId="29" xfId="0" applyFont="1" applyBorder="1" applyAlignment="1">
      <alignment vertical="top" wrapText="1"/>
    </xf>
    <xf numFmtId="0" fontId="0" fillId="0" borderId="30" xfId="0" applyBorder="1" applyAlignment="1">
      <alignment horizontal="center" vertical="top"/>
    </xf>
    <xf numFmtId="44" fontId="1" fillId="0" borderId="31" xfId="1" applyFont="1" applyBorder="1" applyAlignment="1">
      <alignment horizontal="left" vertical="top"/>
    </xf>
    <xf numFmtId="1" fontId="0" fillId="0" borderId="33" xfId="0" applyNumberFormat="1" applyBorder="1" applyAlignment="1">
      <alignment horizontal="center" vertical="top"/>
    </xf>
    <xf numFmtId="3" fontId="0" fillId="0" borderId="34" xfId="0" applyNumberFormat="1" applyBorder="1" applyAlignment="1">
      <alignment horizontal="center" vertical="top"/>
    </xf>
    <xf numFmtId="0" fontId="4" fillId="0" borderId="34" xfId="0" applyFont="1" applyBorder="1" applyAlignment="1">
      <alignment vertical="top" wrapText="1"/>
    </xf>
    <xf numFmtId="0" fontId="0" fillId="0" borderId="35" xfId="0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4" fontId="1" fillId="0" borderId="16" xfId="1" applyNumberFormat="1" applyFont="1" applyBorder="1" applyAlignment="1" applyProtection="1">
      <alignment horizontal="right" vertical="top"/>
      <protection locked="0"/>
    </xf>
    <xf numFmtId="4" fontId="1" fillId="0" borderId="11" xfId="1" applyNumberFormat="1" applyFont="1" applyBorder="1" applyAlignment="1" applyProtection="1">
      <alignment horizontal="right" vertical="top"/>
      <protection locked="0"/>
    </xf>
    <xf numFmtId="4" fontId="1" fillId="0" borderId="32" xfId="1" applyNumberFormat="1" applyFont="1" applyBorder="1" applyAlignment="1" applyProtection="1">
      <alignment horizontal="right" vertical="top"/>
      <protection locked="0"/>
    </xf>
    <xf numFmtId="4" fontId="1" fillId="0" borderId="27" xfId="1" applyNumberFormat="1" applyFont="1" applyBorder="1" applyAlignment="1" applyProtection="1">
      <alignment horizontal="right" vertical="top"/>
      <protection locked="0"/>
    </xf>
    <xf numFmtId="4" fontId="1" fillId="0" borderId="22" xfId="1" applyNumberFormat="1" applyFont="1" applyBorder="1" applyAlignment="1" applyProtection="1">
      <alignment horizontal="right" vertical="top"/>
      <protection locked="0"/>
    </xf>
    <xf numFmtId="164" fontId="1" fillId="0" borderId="16" xfId="1" applyNumberFormat="1" applyFont="1" applyBorder="1" applyAlignment="1" applyProtection="1">
      <alignment horizontal="right" vertical="top"/>
      <protection locked="0"/>
    </xf>
    <xf numFmtId="164" fontId="1" fillId="0" borderId="11" xfId="1" applyNumberFormat="1" applyFont="1" applyBorder="1" applyAlignment="1" applyProtection="1">
      <alignment horizontal="right" vertical="top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0" fillId="2" borderId="53" xfId="0" applyFill="1" applyBorder="1" applyAlignment="1">
      <alignment horizontal="left" vertical="center" indent="1"/>
    </xf>
    <xf numFmtId="0" fontId="0" fillId="2" borderId="52" xfId="0" applyFill="1" applyBorder="1" applyAlignment="1">
      <alignment horizontal="left" vertical="center" indent="1"/>
    </xf>
    <xf numFmtId="0" fontId="0" fillId="2" borderId="51" xfId="0" applyFill="1" applyBorder="1" applyAlignment="1">
      <alignment horizontal="left" vertical="center" indent="1"/>
    </xf>
    <xf numFmtId="0" fontId="0" fillId="0" borderId="50" xfId="0" applyBorder="1" applyAlignment="1">
      <alignment horizontal="left" vertical="center" indent="1"/>
    </xf>
    <xf numFmtId="0" fontId="0" fillId="0" borderId="49" xfId="0" applyBorder="1" applyAlignment="1">
      <alignment horizontal="left" vertical="center" indent="1"/>
    </xf>
    <xf numFmtId="0" fontId="2" fillId="0" borderId="49" xfId="0" applyFont="1" applyBorder="1" applyAlignment="1">
      <alignment horizontal="left" vertical="center" wrapText="1" indent="1"/>
    </xf>
    <xf numFmtId="0" fontId="2" fillId="0" borderId="49" xfId="0" applyFont="1" applyBorder="1" applyAlignment="1">
      <alignment horizontal="left" vertical="center" indent="1"/>
    </xf>
    <xf numFmtId="0" fontId="2" fillId="0" borderId="48" xfId="0" applyFont="1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0" fillId="0" borderId="45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0" fillId="0" borderId="43" xfId="0" applyBorder="1" applyAlignment="1">
      <alignment horizontal="left" vertical="center" indent="1"/>
    </xf>
    <xf numFmtId="3" fontId="0" fillId="0" borderId="43" xfId="0" applyNumberFormat="1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49" xfId="0" applyBorder="1" applyAlignment="1" applyProtection="1">
      <alignment horizontal="left" vertical="center" indent="1"/>
      <protection locked="0"/>
    </xf>
    <xf numFmtId="0" fontId="0" fillId="0" borderId="48" xfId="0" applyBorder="1" applyAlignment="1" applyProtection="1">
      <alignment horizontal="left" vertical="center" indent="1"/>
      <protection locked="0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43" xfId="0" applyBorder="1" applyAlignment="1" applyProtection="1">
      <alignment horizontal="left" vertical="center" indent="1"/>
      <protection locked="0"/>
    </xf>
    <xf numFmtId="0" fontId="0" fillId="0" borderId="42" xfId="0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2" borderId="5" xfId="0" applyFont="1" applyFill="1" applyBorder="1" applyAlignment="1">
      <alignment horizontal="right" vertical="center" indent="2"/>
    </xf>
    <xf numFmtId="0" fontId="2" fillId="2" borderId="4" xfId="0" applyFont="1" applyFill="1" applyBorder="1" applyAlignment="1">
      <alignment horizontal="right" vertical="center" indent="2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4" fillId="0" borderId="54" xfId="0" applyFont="1" applyBorder="1" applyAlignment="1">
      <alignment vertical="top" wrapText="1"/>
    </xf>
    <xf numFmtId="3" fontId="0" fillId="0" borderId="54" xfId="0" applyNumberFormat="1" applyBorder="1" applyAlignment="1">
      <alignment horizontal="center" vertical="top"/>
    </xf>
    <xf numFmtId="1" fontId="0" fillId="0" borderId="54" xfId="0" applyNumberFormat="1" applyBorder="1" applyAlignment="1">
      <alignment horizontal="center" vertical="top"/>
    </xf>
    <xf numFmtId="4" fontId="1" fillId="0" borderId="54" xfId="1" applyNumberFormat="1" applyFont="1" applyBorder="1" applyAlignment="1" applyProtection="1">
      <alignment horizontal="right" vertical="top"/>
      <protection locked="0"/>
    </xf>
    <xf numFmtId="44" fontId="1" fillId="0" borderId="54" xfId="1" applyFont="1" applyBorder="1" applyAlignment="1">
      <alignment horizontal="left" vertical="top"/>
    </xf>
    <xf numFmtId="0" fontId="0" fillId="0" borderId="56" xfId="0" applyBorder="1" applyAlignment="1">
      <alignment horizontal="center" vertical="top"/>
    </xf>
    <xf numFmtId="0" fontId="4" fillId="0" borderId="57" xfId="0" applyFont="1" applyBorder="1" applyAlignment="1">
      <alignment vertical="top" wrapText="1"/>
    </xf>
    <xf numFmtId="3" fontId="0" fillId="0" borderId="57" xfId="0" applyNumberFormat="1" applyBorder="1" applyAlignment="1">
      <alignment horizontal="center" vertical="top"/>
    </xf>
    <xf numFmtId="1" fontId="0" fillId="0" borderId="58" xfId="0" applyNumberFormat="1" applyBorder="1" applyAlignment="1">
      <alignment horizontal="center" vertical="top"/>
    </xf>
    <xf numFmtId="4" fontId="1" fillId="0" borderId="59" xfId="1" applyNumberFormat="1" applyFont="1" applyBorder="1" applyAlignment="1" applyProtection="1">
      <alignment horizontal="right" vertical="top"/>
      <protection locked="0"/>
    </xf>
    <xf numFmtId="44" fontId="1" fillId="0" borderId="55" xfId="1" applyFont="1" applyBorder="1" applyAlignment="1">
      <alignment horizontal="left" vertical="top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55245</xdr:rowOff>
    </xdr:from>
    <xdr:ext cx="6859905" cy="939084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245"/>
          <a:ext cx="6859905" cy="93908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scheb-my.sharepoint.com/personal/chval_iss-cheb_cz/Documents/DOTACE,%20PROJEKTY/04%20134%20COP%20Dalovice/2023/VZ/Popt&#225;vkov&#233;%20&#345;&#237;zen&#237;%20COP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ntifikační údaje"/>
      <sheetName val="Poptané firmy"/>
      <sheetName val="Seznam nabídek"/>
      <sheetName val="Schválení výběru"/>
      <sheetName val="Rozhodnutí"/>
      <sheetName val="Oznámení"/>
      <sheetName val="Výzva"/>
      <sheetName val="Krycí list"/>
      <sheetName val="Porovnání nabídek"/>
      <sheetName val="Objednávka Form"/>
    </sheetNames>
    <sheetDataSet>
      <sheetData sheetId="0">
        <row r="22">
          <cell r="C22" t="str">
            <v>Ing. Jiří Chval</v>
          </cell>
        </row>
        <row r="23">
          <cell r="C23" t="str">
            <v>chval@iss-cheb.cz, 724191410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2"/>
  <sheetViews>
    <sheetView tabSelected="1" topLeftCell="A52" workbookViewId="0">
      <selection activeCell="C25" sqref="C25"/>
    </sheetView>
  </sheetViews>
  <sheetFormatPr defaultColWidth="9.109375" defaultRowHeight="17.25" customHeight="1" x14ac:dyDescent="0.3"/>
  <cols>
    <col min="1" max="1" width="2.88671875" style="1" customWidth="1"/>
    <col min="2" max="2" width="5.5546875" style="2" customWidth="1"/>
    <col min="3" max="3" width="49.5546875" style="1" customWidth="1"/>
    <col min="4" max="4" width="7.109375" style="1" customWidth="1"/>
    <col min="5" max="5" width="5.6640625" style="1" customWidth="1"/>
    <col min="6" max="6" width="11.44140625" style="1" customWidth="1"/>
    <col min="7" max="7" width="16.5546875" style="1" customWidth="1"/>
    <col min="8" max="8" width="2.88671875" style="1" customWidth="1"/>
    <col min="9" max="9" width="15.33203125" style="1" customWidth="1"/>
    <col min="10" max="16384" width="9.109375" style="1"/>
  </cols>
  <sheetData>
    <row r="1" spans="2:7" ht="84.6" customHeight="1" x14ac:dyDescent="0.3"/>
    <row r="2" spans="2:7" s="41" customFormat="1" ht="23.25" customHeight="1" x14ac:dyDescent="0.35">
      <c r="B2" s="49" t="s">
        <v>69</v>
      </c>
      <c r="C2" s="49"/>
      <c r="D2" s="49"/>
      <c r="E2" s="49"/>
      <c r="F2" s="49"/>
      <c r="G2" s="49"/>
    </row>
    <row r="3" spans="2:7" s="40" customFormat="1" ht="17.25" customHeight="1" x14ac:dyDescent="0.3">
      <c r="B3" s="50" t="s">
        <v>68</v>
      </c>
      <c r="C3" s="50"/>
      <c r="D3" s="50"/>
      <c r="E3" s="50"/>
      <c r="F3" s="50"/>
      <c r="G3" s="50"/>
    </row>
    <row r="4" spans="2:7" ht="25.5" customHeight="1" x14ac:dyDescent="0.4">
      <c r="B4" s="51" t="s">
        <v>70</v>
      </c>
      <c r="C4" s="51"/>
      <c r="D4" s="51"/>
      <c r="E4" s="51"/>
      <c r="F4" s="51"/>
      <c r="G4" s="51"/>
    </row>
    <row r="5" spans="2:7" ht="24" customHeight="1" thickBot="1" x14ac:dyDescent="0.35">
      <c r="B5" s="52" t="s">
        <v>71</v>
      </c>
      <c r="C5" s="52"/>
      <c r="D5" s="52"/>
      <c r="E5" s="52"/>
      <c r="F5" s="52"/>
      <c r="G5" s="52"/>
    </row>
    <row r="6" spans="2:7" ht="21.75" customHeight="1" thickBot="1" x14ac:dyDescent="0.35">
      <c r="B6" s="53" t="s">
        <v>67</v>
      </c>
      <c r="C6" s="54"/>
      <c r="D6" s="54"/>
      <c r="E6" s="54"/>
      <c r="F6" s="54"/>
      <c r="G6" s="55"/>
    </row>
    <row r="7" spans="2:7" ht="33" customHeight="1" x14ac:dyDescent="0.3">
      <c r="B7" s="56" t="s">
        <v>60</v>
      </c>
      <c r="C7" s="57"/>
      <c r="D7" s="58" t="s">
        <v>66</v>
      </c>
      <c r="E7" s="59"/>
      <c r="F7" s="59"/>
      <c r="G7" s="60"/>
    </row>
    <row r="8" spans="2:7" ht="19.5" customHeight="1" x14ac:dyDescent="0.3">
      <c r="B8" s="61" t="s">
        <v>59</v>
      </c>
      <c r="C8" s="62"/>
      <c r="D8" s="62" t="s">
        <v>65</v>
      </c>
      <c r="E8" s="62"/>
      <c r="F8" s="62"/>
      <c r="G8" s="63"/>
    </row>
    <row r="9" spans="2:7" ht="19.5" customHeight="1" x14ac:dyDescent="0.3">
      <c r="B9" s="61" t="s">
        <v>58</v>
      </c>
      <c r="C9" s="62"/>
      <c r="D9" s="62" t="s">
        <v>64</v>
      </c>
      <c r="E9" s="62"/>
      <c r="F9" s="62"/>
      <c r="G9" s="63"/>
    </row>
    <row r="10" spans="2:7" ht="19.5" customHeight="1" x14ac:dyDescent="0.3">
      <c r="B10" s="61" t="s">
        <v>63</v>
      </c>
      <c r="C10" s="62"/>
      <c r="D10" s="62" t="s">
        <v>62</v>
      </c>
      <c r="E10" s="62"/>
      <c r="F10" s="62"/>
      <c r="G10" s="63"/>
    </row>
    <row r="11" spans="2:7" ht="19.5" customHeight="1" x14ac:dyDescent="0.3">
      <c r="B11" s="61" t="s">
        <v>56</v>
      </c>
      <c r="C11" s="62"/>
      <c r="D11" s="62" t="str">
        <f>'[1]Idntifikační údaje'!C22</f>
        <v>Ing. Jiří Chval</v>
      </c>
      <c r="E11" s="62"/>
      <c r="F11" s="62"/>
      <c r="G11" s="63"/>
    </row>
    <row r="12" spans="2:7" ht="19.5" customHeight="1" thickBot="1" x14ac:dyDescent="0.35">
      <c r="B12" s="64" t="s">
        <v>55</v>
      </c>
      <c r="C12" s="65"/>
      <c r="D12" s="66" t="str">
        <f>'[1]Idntifikační údaje'!C23</f>
        <v>chval@iss-cheb.cz, 724191410</v>
      </c>
      <c r="E12" s="65"/>
      <c r="F12" s="65"/>
      <c r="G12" s="67"/>
    </row>
    <row r="13" spans="2:7" ht="21.75" customHeight="1" thickBot="1" x14ac:dyDescent="0.35">
      <c r="B13" s="53" t="s">
        <v>61</v>
      </c>
      <c r="C13" s="54"/>
      <c r="D13" s="54"/>
      <c r="E13" s="54"/>
      <c r="F13" s="54"/>
      <c r="G13" s="55"/>
    </row>
    <row r="14" spans="2:7" ht="18.75" customHeight="1" x14ac:dyDescent="0.3">
      <c r="B14" s="56" t="s">
        <v>60</v>
      </c>
      <c r="C14" s="57"/>
      <c r="D14" s="68"/>
      <c r="E14" s="68"/>
      <c r="F14" s="68"/>
      <c r="G14" s="69"/>
    </row>
    <row r="15" spans="2:7" ht="18.75" customHeight="1" x14ac:dyDescent="0.3">
      <c r="B15" s="61" t="s">
        <v>59</v>
      </c>
      <c r="C15" s="62"/>
      <c r="D15" s="70"/>
      <c r="E15" s="70"/>
      <c r="F15" s="70"/>
      <c r="G15" s="71"/>
    </row>
    <row r="16" spans="2:7" ht="18.75" customHeight="1" x14ac:dyDescent="0.3">
      <c r="B16" s="61" t="s">
        <v>58</v>
      </c>
      <c r="C16" s="62"/>
      <c r="D16" s="70"/>
      <c r="E16" s="70"/>
      <c r="F16" s="70"/>
      <c r="G16" s="71"/>
    </row>
    <row r="17" spans="2:7" ht="18.75" customHeight="1" x14ac:dyDescent="0.3">
      <c r="B17" s="61" t="s">
        <v>57</v>
      </c>
      <c r="C17" s="62"/>
      <c r="D17" s="70"/>
      <c r="E17" s="70"/>
      <c r="F17" s="70"/>
      <c r="G17" s="71"/>
    </row>
    <row r="18" spans="2:7" ht="18.75" customHeight="1" x14ac:dyDescent="0.3">
      <c r="B18" s="61" t="s">
        <v>56</v>
      </c>
      <c r="C18" s="62"/>
      <c r="D18" s="70"/>
      <c r="E18" s="70"/>
      <c r="F18" s="70"/>
      <c r="G18" s="71"/>
    </row>
    <row r="19" spans="2:7" ht="18.75" customHeight="1" thickBot="1" x14ac:dyDescent="0.35">
      <c r="B19" s="64" t="s">
        <v>55</v>
      </c>
      <c r="C19" s="65"/>
      <c r="D19" s="72"/>
      <c r="E19" s="72"/>
      <c r="F19" s="72"/>
      <c r="G19" s="73"/>
    </row>
    <row r="20" spans="2:7" ht="10.5" customHeight="1" thickBot="1" x14ac:dyDescent="0.35">
      <c r="B20" s="74"/>
      <c r="C20" s="74"/>
      <c r="D20" s="75"/>
      <c r="E20" s="75"/>
      <c r="F20" s="75"/>
      <c r="G20" s="75"/>
    </row>
    <row r="21" spans="2:7" ht="19.5" customHeight="1" x14ac:dyDescent="0.3">
      <c r="B21" s="76" t="s">
        <v>54</v>
      </c>
      <c r="C21" s="78" t="s">
        <v>53</v>
      </c>
      <c r="D21" s="80" t="s">
        <v>52</v>
      </c>
      <c r="E21" s="80" t="s">
        <v>51</v>
      </c>
      <c r="F21" s="82" t="s">
        <v>50</v>
      </c>
      <c r="G21" s="84" t="s">
        <v>49</v>
      </c>
    </row>
    <row r="22" spans="2:7" ht="19.5" customHeight="1" thickBot="1" x14ac:dyDescent="0.35">
      <c r="B22" s="77"/>
      <c r="C22" s="79"/>
      <c r="D22" s="81"/>
      <c r="E22" s="81"/>
      <c r="F22" s="83"/>
      <c r="G22" s="85"/>
    </row>
    <row r="23" spans="2:7" s="13" customFormat="1" ht="16.2" customHeight="1" thickBot="1" x14ac:dyDescent="0.35">
      <c r="B23" s="86" t="s">
        <v>48</v>
      </c>
      <c r="C23" s="87"/>
      <c r="D23" s="87"/>
      <c r="E23" s="87"/>
      <c r="F23" s="88"/>
      <c r="G23" s="24">
        <f>SUM(G24:G32)</f>
        <v>1</v>
      </c>
    </row>
    <row r="24" spans="2:7" s="13" customFormat="1" ht="231" customHeight="1" x14ac:dyDescent="0.3">
      <c r="B24" s="105" t="s">
        <v>47</v>
      </c>
      <c r="C24" s="106" t="s">
        <v>92</v>
      </c>
      <c r="D24" s="107">
        <v>1</v>
      </c>
      <c r="E24" s="108" t="s">
        <v>90</v>
      </c>
      <c r="F24" s="109"/>
      <c r="G24" s="110">
        <f t="shared" ref="G24:G32" si="0">D24*F24</f>
        <v>0</v>
      </c>
    </row>
    <row r="25" spans="2:7" s="13" customFormat="1" ht="51.6" customHeight="1" x14ac:dyDescent="0.3">
      <c r="B25" s="99"/>
      <c r="C25" s="100"/>
      <c r="D25" s="101"/>
      <c r="E25" s="102"/>
      <c r="F25" s="103"/>
      <c r="G25" s="104"/>
    </row>
    <row r="26" spans="2:7" s="13" customFormat="1" ht="45" customHeight="1" x14ac:dyDescent="0.3">
      <c r="B26" s="23" t="s">
        <v>46</v>
      </c>
      <c r="C26" s="22" t="s">
        <v>72</v>
      </c>
      <c r="D26" s="21">
        <v>1</v>
      </c>
      <c r="E26" s="20" t="s">
        <v>21</v>
      </c>
      <c r="F26" s="42">
        <v>1</v>
      </c>
      <c r="G26" s="19">
        <f t="shared" si="0"/>
        <v>1</v>
      </c>
    </row>
    <row r="27" spans="2:7" s="13" customFormat="1" ht="32.4" customHeight="1" x14ac:dyDescent="0.3">
      <c r="B27" s="18" t="s">
        <v>45</v>
      </c>
      <c r="C27" s="17" t="s">
        <v>73</v>
      </c>
      <c r="D27" s="16">
        <v>1</v>
      </c>
      <c r="E27" s="15" t="s">
        <v>21</v>
      </c>
      <c r="F27" s="43"/>
      <c r="G27" s="14">
        <f t="shared" si="0"/>
        <v>0</v>
      </c>
    </row>
    <row r="28" spans="2:7" s="13" customFormat="1" ht="48.6" customHeight="1" x14ac:dyDescent="0.3">
      <c r="B28" s="18" t="s">
        <v>44</v>
      </c>
      <c r="C28" s="17" t="s">
        <v>74</v>
      </c>
      <c r="D28" s="16">
        <v>1</v>
      </c>
      <c r="E28" s="15" t="s">
        <v>21</v>
      </c>
      <c r="F28" s="43"/>
      <c r="G28" s="14">
        <f t="shared" si="0"/>
        <v>0</v>
      </c>
    </row>
    <row r="29" spans="2:7" s="13" customFormat="1" ht="32.4" customHeight="1" x14ac:dyDescent="0.3">
      <c r="B29" s="18" t="s">
        <v>43</v>
      </c>
      <c r="C29" s="17" t="s">
        <v>75</v>
      </c>
      <c r="D29" s="16">
        <v>1</v>
      </c>
      <c r="E29" s="15" t="s">
        <v>21</v>
      </c>
      <c r="F29" s="43"/>
      <c r="G29" s="14">
        <f t="shared" si="0"/>
        <v>0</v>
      </c>
    </row>
    <row r="30" spans="2:7" s="13" customFormat="1" ht="33" customHeight="1" x14ac:dyDescent="0.3">
      <c r="B30" s="18" t="s">
        <v>42</v>
      </c>
      <c r="C30" s="17" t="s">
        <v>76</v>
      </c>
      <c r="D30" s="16">
        <v>1</v>
      </c>
      <c r="E30" s="15" t="s">
        <v>21</v>
      </c>
      <c r="F30" s="43"/>
      <c r="G30" s="14">
        <f t="shared" si="0"/>
        <v>0</v>
      </c>
    </row>
    <row r="31" spans="2:7" s="13" customFormat="1" ht="32.4" customHeight="1" x14ac:dyDescent="0.3">
      <c r="B31" s="18" t="s">
        <v>41</v>
      </c>
      <c r="C31" s="17" t="s">
        <v>77</v>
      </c>
      <c r="D31" s="16">
        <v>1</v>
      </c>
      <c r="E31" s="15" t="s">
        <v>90</v>
      </c>
      <c r="F31" s="43"/>
      <c r="G31" s="14">
        <f t="shared" si="0"/>
        <v>0</v>
      </c>
    </row>
    <row r="32" spans="2:7" s="13" customFormat="1" ht="31.2" customHeight="1" thickBot="1" x14ac:dyDescent="0.35">
      <c r="B32" s="39" t="s">
        <v>40</v>
      </c>
      <c r="C32" s="38" t="s">
        <v>78</v>
      </c>
      <c r="D32" s="37">
        <v>1</v>
      </c>
      <c r="E32" s="36" t="s">
        <v>90</v>
      </c>
      <c r="F32" s="44"/>
      <c r="G32" s="35">
        <f t="shared" si="0"/>
        <v>0</v>
      </c>
    </row>
    <row r="33" spans="2:7" s="13" customFormat="1" ht="16.2" customHeight="1" thickBot="1" x14ac:dyDescent="0.35">
      <c r="B33" s="86" t="s">
        <v>39</v>
      </c>
      <c r="C33" s="87"/>
      <c r="D33" s="87"/>
      <c r="E33" s="87"/>
      <c r="F33" s="88"/>
      <c r="G33" s="24">
        <f>SUM(G34:G37)</f>
        <v>0</v>
      </c>
    </row>
    <row r="34" spans="2:7" s="13" customFormat="1" ht="16.2" customHeight="1" x14ac:dyDescent="0.3">
      <c r="B34" s="34" t="s">
        <v>38</v>
      </c>
      <c r="C34" s="33" t="s">
        <v>37</v>
      </c>
      <c r="D34" s="32">
        <v>1</v>
      </c>
      <c r="E34" s="31" t="s">
        <v>21</v>
      </c>
      <c r="F34" s="45"/>
      <c r="G34" s="30">
        <f>D34*F34</f>
        <v>0</v>
      </c>
    </row>
    <row r="35" spans="2:7" s="13" customFormat="1" ht="31.2" customHeight="1" x14ac:dyDescent="0.3">
      <c r="B35" s="18" t="s">
        <v>36</v>
      </c>
      <c r="C35" s="17" t="s">
        <v>79</v>
      </c>
      <c r="D35" s="16">
        <v>1</v>
      </c>
      <c r="E35" s="15" t="s">
        <v>21</v>
      </c>
      <c r="F35" s="43"/>
      <c r="G35" s="14">
        <f>D35*F35</f>
        <v>0</v>
      </c>
    </row>
    <row r="36" spans="2:7" s="13" customFormat="1" ht="16.2" customHeight="1" x14ac:dyDescent="0.3">
      <c r="B36" s="18" t="s">
        <v>35</v>
      </c>
      <c r="C36" s="17" t="s">
        <v>80</v>
      </c>
      <c r="D36" s="16">
        <v>1</v>
      </c>
      <c r="E36" s="15" t="s">
        <v>21</v>
      </c>
      <c r="F36" s="43"/>
      <c r="G36" s="14">
        <f>D36*F36</f>
        <v>0</v>
      </c>
    </row>
    <row r="37" spans="2:7" s="13" customFormat="1" ht="16.2" customHeight="1" thickBot="1" x14ac:dyDescent="0.35">
      <c r="B37" s="29" t="s">
        <v>34</v>
      </c>
      <c r="C37" s="28" t="s">
        <v>33</v>
      </c>
      <c r="D37" s="27">
        <v>1</v>
      </c>
      <c r="E37" s="26" t="s">
        <v>21</v>
      </c>
      <c r="F37" s="46"/>
      <c r="G37" s="25">
        <f>D37*F37</f>
        <v>0</v>
      </c>
    </row>
    <row r="38" spans="2:7" s="13" customFormat="1" ht="16.2" customHeight="1" thickBot="1" x14ac:dyDescent="0.35">
      <c r="B38" s="86" t="s">
        <v>32</v>
      </c>
      <c r="C38" s="87"/>
      <c r="D38" s="87"/>
      <c r="E38" s="87"/>
      <c r="F38" s="88"/>
      <c r="G38" s="24">
        <f>SUM(G39:G47)</f>
        <v>0</v>
      </c>
    </row>
    <row r="39" spans="2:7" s="13" customFormat="1" ht="31.2" customHeight="1" x14ac:dyDescent="0.3">
      <c r="B39" s="23" t="s">
        <v>31</v>
      </c>
      <c r="C39" s="22" t="s">
        <v>81</v>
      </c>
      <c r="D39" s="21">
        <v>1</v>
      </c>
      <c r="E39" s="20" t="s">
        <v>21</v>
      </c>
      <c r="F39" s="47"/>
      <c r="G39" s="19">
        <f t="shared" ref="G39:G47" si="1">D39*F39</f>
        <v>0</v>
      </c>
    </row>
    <row r="40" spans="2:7" s="13" customFormat="1" ht="16.2" customHeight="1" x14ac:dyDescent="0.3">
      <c r="B40" s="18" t="s">
        <v>30</v>
      </c>
      <c r="C40" s="17" t="s">
        <v>82</v>
      </c>
      <c r="D40" s="16">
        <v>1</v>
      </c>
      <c r="E40" s="15" t="s">
        <v>90</v>
      </c>
      <c r="F40" s="48"/>
      <c r="G40" s="14">
        <f t="shared" si="1"/>
        <v>0</v>
      </c>
    </row>
    <row r="41" spans="2:7" s="13" customFormat="1" ht="31.8" customHeight="1" x14ac:dyDescent="0.3">
      <c r="B41" s="18" t="s">
        <v>29</v>
      </c>
      <c r="C41" s="17" t="s">
        <v>83</v>
      </c>
      <c r="D41" s="16">
        <v>1</v>
      </c>
      <c r="E41" s="15" t="s">
        <v>21</v>
      </c>
      <c r="F41" s="48"/>
      <c r="G41" s="14">
        <f t="shared" si="1"/>
        <v>0</v>
      </c>
    </row>
    <row r="42" spans="2:7" s="13" customFormat="1" ht="31.2" customHeight="1" x14ac:dyDescent="0.3">
      <c r="B42" s="18" t="s">
        <v>28</v>
      </c>
      <c r="C42" s="17" t="s">
        <v>84</v>
      </c>
      <c r="D42" s="16">
        <v>1</v>
      </c>
      <c r="E42" s="15" t="s">
        <v>90</v>
      </c>
      <c r="F42" s="48"/>
      <c r="G42" s="14">
        <f t="shared" si="1"/>
        <v>0</v>
      </c>
    </row>
    <row r="43" spans="2:7" s="13" customFormat="1" ht="16.2" customHeight="1" x14ac:dyDescent="0.3">
      <c r="B43" s="18" t="s">
        <v>27</v>
      </c>
      <c r="C43" s="17" t="s">
        <v>89</v>
      </c>
      <c r="D43" s="16">
        <v>1</v>
      </c>
      <c r="E43" s="15" t="s">
        <v>21</v>
      </c>
      <c r="F43" s="48"/>
      <c r="G43" s="14">
        <f t="shared" si="1"/>
        <v>0</v>
      </c>
    </row>
    <row r="44" spans="2:7" s="13" customFormat="1" ht="16.2" customHeight="1" x14ac:dyDescent="0.3">
      <c r="B44" s="18" t="s">
        <v>25</v>
      </c>
      <c r="C44" s="17" t="s">
        <v>26</v>
      </c>
      <c r="D44" s="16">
        <v>1</v>
      </c>
      <c r="E44" s="15" t="s">
        <v>21</v>
      </c>
      <c r="F44" s="48"/>
      <c r="G44" s="14">
        <f t="shared" si="1"/>
        <v>0</v>
      </c>
    </row>
    <row r="45" spans="2:7" s="13" customFormat="1" ht="31.8" customHeight="1" x14ac:dyDescent="0.3">
      <c r="B45" s="18" t="s">
        <v>24</v>
      </c>
      <c r="C45" s="17" t="s">
        <v>85</v>
      </c>
      <c r="D45" s="16">
        <v>1</v>
      </c>
      <c r="E45" s="15" t="s">
        <v>90</v>
      </c>
      <c r="F45" s="48"/>
      <c r="G45" s="14">
        <f t="shared" si="1"/>
        <v>0</v>
      </c>
    </row>
    <row r="46" spans="2:7" s="13" customFormat="1" ht="16.2" customHeight="1" x14ac:dyDescent="0.3">
      <c r="B46" s="18" t="s">
        <v>22</v>
      </c>
      <c r="C46" s="17" t="s">
        <v>23</v>
      </c>
      <c r="D46" s="16">
        <v>1</v>
      </c>
      <c r="E46" s="15" t="s">
        <v>90</v>
      </c>
      <c r="F46" s="48"/>
      <c r="G46" s="14">
        <f t="shared" si="1"/>
        <v>0</v>
      </c>
    </row>
    <row r="47" spans="2:7" s="13" customFormat="1" ht="31.2" customHeight="1" thickBot="1" x14ac:dyDescent="0.35">
      <c r="B47" s="18" t="s">
        <v>87</v>
      </c>
      <c r="C47" s="17" t="s">
        <v>86</v>
      </c>
      <c r="D47" s="16">
        <v>1</v>
      </c>
      <c r="E47" s="15" t="s">
        <v>90</v>
      </c>
      <c r="F47" s="48"/>
      <c r="G47" s="14">
        <f t="shared" si="1"/>
        <v>0</v>
      </c>
    </row>
    <row r="48" spans="2:7" s="13" customFormat="1" ht="16.2" customHeight="1" thickBot="1" x14ac:dyDescent="0.35">
      <c r="B48" s="86" t="s">
        <v>88</v>
      </c>
      <c r="C48" s="87"/>
      <c r="D48" s="87"/>
      <c r="E48" s="87"/>
      <c r="F48" s="88"/>
      <c r="G48" s="24"/>
    </row>
    <row r="49" spans="2:7" ht="22.5" customHeight="1" thickBot="1" x14ac:dyDescent="0.35">
      <c r="B49" s="89" t="s">
        <v>20</v>
      </c>
      <c r="C49" s="90"/>
      <c r="D49" s="90"/>
      <c r="E49" s="90"/>
      <c r="F49" s="90"/>
      <c r="G49" s="9">
        <f>SUM(G23,G33,G38,G48)</f>
        <v>1</v>
      </c>
    </row>
    <row r="50" spans="2:7" ht="18.75" customHeight="1" x14ac:dyDescent="0.3">
      <c r="B50" s="91" t="s">
        <v>19</v>
      </c>
      <c r="C50" s="91"/>
      <c r="D50" s="91"/>
      <c r="E50" s="91"/>
      <c r="F50" s="12">
        <v>0.21</v>
      </c>
      <c r="G50" s="11">
        <f>G49*F50</f>
        <v>0.21</v>
      </c>
    </row>
    <row r="51" spans="2:7" ht="18.75" customHeight="1" thickBot="1" x14ac:dyDescent="0.35">
      <c r="B51" s="92" t="s">
        <v>18</v>
      </c>
      <c r="C51" s="92"/>
      <c r="D51" s="92"/>
      <c r="E51" s="92"/>
      <c r="F51" s="93"/>
      <c r="G51" s="10"/>
    </row>
    <row r="52" spans="2:7" ht="22.5" customHeight="1" thickBot="1" x14ac:dyDescent="0.35">
      <c r="B52" s="89" t="s">
        <v>17</v>
      </c>
      <c r="C52" s="90"/>
      <c r="D52" s="90"/>
      <c r="E52" s="90"/>
      <c r="F52" s="90"/>
      <c r="G52" s="9">
        <f>SUM(G49:G51)</f>
        <v>1.21</v>
      </c>
    </row>
    <row r="53" spans="2:7" ht="12.75" customHeight="1" x14ac:dyDescent="0.3">
      <c r="B53" s="94" t="s">
        <v>16</v>
      </c>
      <c r="C53" s="94"/>
      <c r="D53" s="94"/>
      <c r="E53" s="94"/>
      <c r="F53" s="94"/>
      <c r="G53" s="94"/>
    </row>
    <row r="54" spans="2:7" ht="48.6" customHeight="1" x14ac:dyDescent="0.3"/>
    <row r="55" spans="2:7" ht="45.6" customHeight="1" x14ac:dyDescent="0.3">
      <c r="B55" s="95" t="s">
        <v>15</v>
      </c>
      <c r="C55" s="95"/>
      <c r="D55" s="95"/>
      <c r="E55" s="95"/>
      <c r="F55" s="95"/>
      <c r="G55" s="95"/>
    </row>
    <row r="56" spans="2:7" ht="23.4" customHeight="1" x14ac:dyDescent="0.3">
      <c r="B56" s="7" t="s">
        <v>14</v>
      </c>
    </row>
    <row r="57" spans="2:7" ht="30" customHeight="1" x14ac:dyDescent="0.3">
      <c r="B57" s="6">
        <v>1</v>
      </c>
      <c r="C57" s="96" t="s">
        <v>13</v>
      </c>
      <c r="D57" s="96"/>
      <c r="E57" s="96"/>
      <c r="F57" s="96"/>
      <c r="G57" s="96"/>
    </row>
    <row r="58" spans="2:7" ht="15.6" customHeight="1" x14ac:dyDescent="0.3">
      <c r="B58" s="6">
        <v>2</v>
      </c>
      <c r="C58" s="96" t="s">
        <v>12</v>
      </c>
      <c r="D58" s="96"/>
      <c r="E58" s="96"/>
      <c r="F58" s="96"/>
      <c r="G58" s="96"/>
    </row>
    <row r="59" spans="2:7" ht="30" customHeight="1" x14ac:dyDescent="0.3">
      <c r="B59" s="6">
        <v>3</v>
      </c>
      <c r="C59" s="96" t="s">
        <v>11</v>
      </c>
      <c r="D59" s="96"/>
      <c r="E59" s="96"/>
      <c r="F59" s="96"/>
      <c r="G59" s="96"/>
    </row>
    <row r="60" spans="2:7" ht="18" customHeight="1" x14ac:dyDescent="0.3">
      <c r="B60" s="6">
        <v>4</v>
      </c>
      <c r="C60" s="96" t="s">
        <v>10</v>
      </c>
      <c r="D60" s="96"/>
      <c r="E60" s="96"/>
      <c r="F60" s="96"/>
      <c r="G60" s="96"/>
    </row>
    <row r="61" spans="2:7" ht="30" customHeight="1" x14ac:dyDescent="0.3">
      <c r="B61" s="6">
        <v>5</v>
      </c>
      <c r="C61" s="96" t="s">
        <v>9</v>
      </c>
      <c r="D61" s="96"/>
      <c r="E61" s="96"/>
      <c r="F61" s="96"/>
      <c r="G61" s="96"/>
    </row>
    <row r="62" spans="2:7" ht="15.6" customHeight="1" x14ac:dyDescent="0.3">
      <c r="B62" s="6">
        <v>6</v>
      </c>
      <c r="C62" s="8" t="s">
        <v>8</v>
      </c>
      <c r="D62" s="8"/>
      <c r="E62" s="8"/>
      <c r="F62" s="8"/>
      <c r="G62" s="8"/>
    </row>
    <row r="63" spans="2:7" ht="15.6" customHeight="1" x14ac:dyDescent="0.3">
      <c r="B63" s="6">
        <v>7</v>
      </c>
      <c r="C63" s="97" t="s">
        <v>7</v>
      </c>
      <c r="D63" s="97"/>
      <c r="E63" s="97"/>
      <c r="F63" s="97"/>
      <c r="G63" s="97"/>
    </row>
    <row r="64" spans="2:7" ht="30" customHeight="1" x14ac:dyDescent="0.3">
      <c r="B64" s="6">
        <v>8</v>
      </c>
      <c r="C64" s="96" t="s">
        <v>91</v>
      </c>
      <c r="D64" s="96"/>
      <c r="E64" s="96"/>
      <c r="F64" s="96"/>
      <c r="G64" s="96"/>
    </row>
    <row r="65" spans="2:7" ht="30" customHeight="1" x14ac:dyDescent="0.3">
      <c r="B65" s="6">
        <v>9</v>
      </c>
      <c r="C65" s="96" t="s">
        <v>6</v>
      </c>
      <c r="D65" s="96"/>
      <c r="E65" s="96"/>
      <c r="F65" s="96"/>
      <c r="G65" s="96"/>
    </row>
    <row r="66" spans="2:7" ht="23.4" customHeight="1" x14ac:dyDescent="0.3">
      <c r="B66" s="7" t="s">
        <v>5</v>
      </c>
    </row>
    <row r="67" spans="2:7" ht="15.6" customHeight="1" x14ac:dyDescent="0.3">
      <c r="B67" s="6">
        <v>1</v>
      </c>
      <c r="C67" s="97" t="s">
        <v>4</v>
      </c>
      <c r="D67" s="97"/>
      <c r="E67" s="97"/>
      <c r="F67" s="97"/>
      <c r="G67" s="97"/>
    </row>
    <row r="68" spans="2:7" ht="15.6" customHeight="1" x14ac:dyDescent="0.3">
      <c r="B68" s="6">
        <v>2</v>
      </c>
      <c r="C68" s="97" t="s">
        <v>3</v>
      </c>
      <c r="D68" s="97"/>
      <c r="E68" s="97"/>
      <c r="F68" s="97"/>
      <c r="G68" s="97"/>
    </row>
    <row r="69" spans="2:7" ht="30" customHeight="1" x14ac:dyDescent="0.3">
      <c r="B69" s="6">
        <v>3</v>
      </c>
      <c r="C69" s="96" t="s">
        <v>2</v>
      </c>
      <c r="D69" s="96"/>
      <c r="E69" s="96"/>
      <c r="F69" s="96"/>
      <c r="G69" s="96"/>
    </row>
    <row r="70" spans="2:7" ht="19.5" customHeight="1" x14ac:dyDescent="0.3">
      <c r="C70" s="5"/>
      <c r="D70" s="5"/>
      <c r="E70" s="5"/>
      <c r="F70" s="5"/>
      <c r="G70" s="5"/>
    </row>
    <row r="71" spans="2:7" ht="35.25" customHeight="1" x14ac:dyDescent="0.3">
      <c r="B71" s="4" t="s">
        <v>1</v>
      </c>
      <c r="C71" s="3"/>
      <c r="E71" s="75"/>
      <c r="F71" s="75"/>
      <c r="G71" s="75"/>
    </row>
    <row r="72" spans="2:7" ht="12.75" customHeight="1" x14ac:dyDescent="0.3">
      <c r="B72" s="1"/>
      <c r="E72" s="98" t="s">
        <v>0</v>
      </c>
      <c r="F72" s="98"/>
      <c r="G72" s="98"/>
    </row>
  </sheetData>
  <sheetProtection selectLockedCells="1"/>
  <mergeCells count="61">
    <mergeCell ref="E72:G72"/>
    <mergeCell ref="C60:G60"/>
    <mergeCell ref="C61:G61"/>
    <mergeCell ref="C63:G63"/>
    <mergeCell ref="C64:G64"/>
    <mergeCell ref="C65:G65"/>
    <mergeCell ref="C67:G67"/>
    <mergeCell ref="C58:G58"/>
    <mergeCell ref="C59:G59"/>
    <mergeCell ref="C68:G68"/>
    <mergeCell ref="C69:G69"/>
    <mergeCell ref="E71:G71"/>
    <mergeCell ref="B51:F51"/>
    <mergeCell ref="B52:F52"/>
    <mergeCell ref="B53:G53"/>
    <mergeCell ref="B55:G55"/>
    <mergeCell ref="C57:G57"/>
    <mergeCell ref="B23:F23"/>
    <mergeCell ref="B33:F33"/>
    <mergeCell ref="B38:F38"/>
    <mergeCell ref="B49:F49"/>
    <mergeCell ref="B50:E50"/>
    <mergeCell ref="B48:F48"/>
    <mergeCell ref="B19:C19"/>
    <mergeCell ref="D19:G19"/>
    <mergeCell ref="B20:C20"/>
    <mergeCell ref="D20:G20"/>
    <mergeCell ref="B21:B22"/>
    <mergeCell ref="C21:C22"/>
    <mergeCell ref="D21:D22"/>
    <mergeCell ref="E21:E22"/>
    <mergeCell ref="F21:F22"/>
    <mergeCell ref="G21:G22"/>
    <mergeCell ref="B16:C16"/>
    <mergeCell ref="D16:G16"/>
    <mergeCell ref="B17:C17"/>
    <mergeCell ref="D17:G17"/>
    <mergeCell ref="B18:C18"/>
    <mergeCell ref="D18:G18"/>
    <mergeCell ref="B13:G13"/>
    <mergeCell ref="B14:C14"/>
    <mergeCell ref="D14:G14"/>
    <mergeCell ref="B15:C15"/>
    <mergeCell ref="D15:G15"/>
    <mergeCell ref="B10:C10"/>
    <mergeCell ref="D10:G10"/>
    <mergeCell ref="B11:C11"/>
    <mergeCell ref="D11:G11"/>
    <mergeCell ref="B12:C12"/>
    <mergeCell ref="D12:G12"/>
    <mergeCell ref="B7:C7"/>
    <mergeCell ref="D7:G7"/>
    <mergeCell ref="B8:C8"/>
    <mergeCell ref="D8:G8"/>
    <mergeCell ref="B9:C9"/>
    <mergeCell ref="D9:G9"/>
    <mergeCell ref="B2:G2"/>
    <mergeCell ref="B3:G3"/>
    <mergeCell ref="B4:G4"/>
    <mergeCell ref="B5:G5"/>
    <mergeCell ref="B6:G6"/>
  </mergeCells>
  <printOptions horizontalCentered="1"/>
  <pageMargins left="0.11811023622047245" right="0.11811023622047245" top="0.11811023622047245" bottom="0.48" header="0.15748031496062992" footer="0.11811023622047245"/>
  <pageSetup paperSize="9" orientation="portrait" r:id="rId1"/>
  <headerFooter>
    <oddHeader xml:space="preserve">&amp;C&amp;"-,Tučné"&amp;12
</oddHeader>
  </headerFooter>
  <ignoredErrors>
    <ignoredError sqref="G33 G3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6bd7d1-9733-48de-85e7-c7668599dc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D14D511813B449F4F94EE6EEA9046" ma:contentTypeVersion="15" ma:contentTypeDescription="Create a new document." ma:contentTypeScope="" ma:versionID="0a1c8051b95114bb89587617bc2b3b96">
  <xsd:schema xmlns:xsd="http://www.w3.org/2001/XMLSchema" xmlns:xs="http://www.w3.org/2001/XMLSchema" xmlns:p="http://schemas.microsoft.com/office/2006/metadata/properties" xmlns:ns3="2e6bd7d1-9733-48de-85e7-c7668599dc26" xmlns:ns4="001025bf-b52b-44d7-b1f4-c980a35f99bf" targetNamespace="http://schemas.microsoft.com/office/2006/metadata/properties" ma:root="true" ma:fieldsID="36c814b76581511c5acf6ea459fadb9b" ns3:_="" ns4:_="">
    <xsd:import namespace="2e6bd7d1-9733-48de-85e7-c7668599dc26"/>
    <xsd:import namespace="001025bf-b52b-44d7-b1f4-c980a35f99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bd7d1-9733-48de-85e7-c7668599d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25bf-b52b-44d7-b1f4-c980a35f99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163322-A663-484A-A145-EFB040405E3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01025bf-b52b-44d7-b1f4-c980a35f99bf"/>
    <ds:schemaRef ds:uri="http://purl.org/dc/terms/"/>
    <ds:schemaRef ds:uri="2e6bd7d1-9733-48de-85e7-c7668599dc2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F7E2DD-7E92-4A8B-BAAA-DE323BDFE1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746E87-26DA-4DE1-B73B-0C2BA1D5F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bd7d1-9733-48de-85e7-c7668599dc26"/>
    <ds:schemaRef ds:uri="001025bf-b52b-44d7-b1f4-c980a35f9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(2)</vt:lpstr>
      <vt:lpstr>'Krycí list (2)'!Oblast_tisku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2023-07-17T11:03:15Z</cp:lastPrinted>
  <dcterms:created xsi:type="dcterms:W3CDTF">2023-07-11T07:12:51Z</dcterms:created>
  <dcterms:modified xsi:type="dcterms:W3CDTF">2023-07-17T11:09:54Z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0x010100656D14D511813B449F4F94EE6EEA9046</vt:lpwstr>
  </property>
</Properties>
</file>