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S:\TU\IROP\00_odpady\"/>
    </mc:Choice>
  </mc:AlternateContent>
  <xr:revisionPtr revIDLastSave="0" documentId="13_ncr:1_{52257393-FEBC-4FB8-B0DA-027629DB9DC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" i="1" l="1"/>
  <c r="G57" i="1"/>
  <c r="I6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69" i="1"/>
  <c r="G69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E49" i="1"/>
  <c r="G49" i="1" s="1"/>
  <c r="I48" i="1"/>
  <c r="G6" i="1" l="1"/>
  <c r="I49" i="1"/>
  <c r="G48" i="1"/>
  <c r="H41" i="1"/>
  <c r="H78" i="1" l="1"/>
  <c r="F78" i="1"/>
  <c r="F41" i="1"/>
  <c r="I8" i="1"/>
  <c r="I9" i="1"/>
  <c r="I10" i="1"/>
  <c r="G8" i="1"/>
  <c r="G9" i="1"/>
  <c r="G10" i="1"/>
  <c r="E7" i="1"/>
  <c r="I7" i="1" s="1"/>
  <c r="E78" i="1" l="1"/>
  <c r="G78" i="1" s="1"/>
  <c r="E41" i="1"/>
  <c r="G41" i="1" s="1"/>
  <c r="G7" i="1"/>
  <c r="I41" i="1" l="1"/>
  <c r="I78" i="1"/>
  <c r="E11" i="1"/>
  <c r="H11" i="1"/>
  <c r="F11" i="1"/>
  <c r="G11" i="1" l="1"/>
  <c r="I11" i="1"/>
</calcChain>
</file>

<file path=xl/sharedStrings.xml><?xml version="1.0" encoding="utf-8"?>
<sst xmlns="http://schemas.openxmlformats.org/spreadsheetml/2006/main" count="212" uniqueCount="40">
  <si>
    <t>celkem</t>
  </si>
  <si>
    <t>k uložení na skládce</t>
  </si>
  <si>
    <t>t</t>
  </si>
  <si>
    <t>%</t>
  </si>
  <si>
    <t>množství (t)</t>
  </si>
  <si>
    <t>č. položky v rozpočtu</t>
  </si>
  <si>
    <t>k opětovnému použití</t>
  </si>
  <si>
    <t>stavební objekt</t>
  </si>
  <si>
    <t>popis odpadu</t>
  </si>
  <si>
    <t>kategorie odpadu</t>
  </si>
  <si>
    <t>popis způsobů přípravy/předání a návazných druhů opětovného použití</t>
  </si>
  <si>
    <t>železobeton</t>
  </si>
  <si>
    <t xml:space="preserve">vybourání, naložení, odvoz na skládku </t>
  </si>
  <si>
    <t>vybourání, naložení, odvoz k recyklaci (zhotovitel stavby)</t>
  </si>
  <si>
    <t xml:space="preserve">PLÁN PŘÍPRAVY: II/217 Modernizace silnice Průtah - Aš </t>
  </si>
  <si>
    <t>vybourání, naložení, odvoz k dalšímu využití (zhotovitel stavby)</t>
  </si>
  <si>
    <t>beton (dlažba)</t>
  </si>
  <si>
    <t>beton (obrubníky)</t>
  </si>
  <si>
    <t>beton (vpusti)</t>
  </si>
  <si>
    <t>suť (potrubí)</t>
  </si>
  <si>
    <t xml:space="preserve">II/217 Modernizace silnice Aš, Chebská + Hlavní </t>
  </si>
  <si>
    <t>II/217 Modernizace silnice Mokřiny - Aš</t>
  </si>
  <si>
    <t xml:space="preserve">II/217 Modernizace silnice - průtah Aš </t>
  </si>
  <si>
    <t xml:space="preserve">celkem: </t>
  </si>
  <si>
    <t>101.1</t>
  </si>
  <si>
    <t>102.1</t>
  </si>
  <si>
    <t>kámen (obrubníky)</t>
  </si>
  <si>
    <t>kámen (dlažba, kostky)</t>
  </si>
  <si>
    <t>102.4.1</t>
  </si>
  <si>
    <t>102.4.2</t>
  </si>
  <si>
    <t>102.4.3</t>
  </si>
  <si>
    <t>103.1</t>
  </si>
  <si>
    <t>103.3</t>
  </si>
  <si>
    <t>103.3.</t>
  </si>
  <si>
    <t>suť (kámen, propust)</t>
  </si>
  <si>
    <t>asfalt (sjezd)</t>
  </si>
  <si>
    <t>asfalt (vozovka)</t>
  </si>
  <si>
    <t>beton</t>
  </si>
  <si>
    <t>beton (obrubníky) 30%</t>
  </si>
  <si>
    <t>beton (obrubníky)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</si>
</sst>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1" fillId="2" borderId="17" xfId="0" applyNumberFormat="1" applyFont="1" applyFill="1" applyBorder="1" applyAlignment="1">
      <alignment vertical="center"/>
    </xf>
    <xf numFmtId="165" fontId="1" fillId="2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5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5" fontId="0" fillId="3" borderId="3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2" borderId="1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tabSelected="1" zoomScale="115" zoomScaleNormal="115" workbookViewId="0">
      <selection activeCell="M49" sqref="M49"/>
    </sheetView>
  </sheetViews>
  <sheetFormatPr defaultRowHeight="15" x14ac:dyDescent="0.25"/>
  <cols>
    <col min="2" max="2" width="10.7109375" customWidth="1"/>
    <col min="4" max="4" width="22.42578125" customWidth="1"/>
    <col min="5" max="5" width="12.140625" customWidth="1"/>
    <col min="6" max="6" width="11.7109375" customWidth="1"/>
    <col min="7" max="7" width="10.28515625" customWidth="1"/>
    <col min="8" max="8" width="11.42578125" customWidth="1"/>
    <col min="9" max="9" width="10.28515625" customWidth="1"/>
    <col min="10" max="10" width="58.140625" customWidth="1"/>
  </cols>
  <sheetData>
    <row r="1" spans="1:10" ht="18.75" x14ac:dyDescent="0.3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8.75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9.5" thickBot="1" x14ac:dyDescent="0.35">
      <c r="A3" s="17" t="s">
        <v>20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47" t="s">
        <v>7</v>
      </c>
      <c r="B4" s="49" t="s">
        <v>5</v>
      </c>
      <c r="C4" s="40" t="s">
        <v>9</v>
      </c>
      <c r="D4" s="42" t="s">
        <v>8</v>
      </c>
      <c r="E4" s="42" t="s">
        <v>4</v>
      </c>
      <c r="F4" s="46" t="s">
        <v>6</v>
      </c>
      <c r="G4" s="46"/>
      <c r="H4" s="46" t="s">
        <v>1</v>
      </c>
      <c r="I4" s="46"/>
      <c r="J4" s="44" t="s">
        <v>10</v>
      </c>
    </row>
    <row r="5" spans="1:10" ht="15.75" thickBot="1" x14ac:dyDescent="0.3">
      <c r="A5" s="48"/>
      <c r="B5" s="50"/>
      <c r="C5" s="41"/>
      <c r="D5" s="43"/>
      <c r="E5" s="43"/>
      <c r="F5" s="15" t="s">
        <v>2</v>
      </c>
      <c r="G5" s="15" t="s">
        <v>3</v>
      </c>
      <c r="H5" s="15" t="s">
        <v>2</v>
      </c>
      <c r="I5" s="15" t="s">
        <v>3</v>
      </c>
      <c r="J5" s="45"/>
    </row>
    <row r="6" spans="1:10" ht="15" customHeight="1" x14ac:dyDescent="0.25">
      <c r="A6" s="33">
        <v>101</v>
      </c>
      <c r="B6" s="34">
        <v>11317</v>
      </c>
      <c r="C6" s="34">
        <v>170904</v>
      </c>
      <c r="D6" s="35" t="s">
        <v>27</v>
      </c>
      <c r="E6" s="36">
        <v>884.78</v>
      </c>
      <c r="F6" s="36">
        <v>0</v>
      </c>
      <c r="G6" s="37">
        <f>F6/E6*100</f>
        <v>0</v>
      </c>
      <c r="H6" s="36">
        <v>884.78</v>
      </c>
      <c r="I6" s="37">
        <f>H6/E6*100</f>
        <v>100</v>
      </c>
      <c r="J6" s="38" t="s">
        <v>12</v>
      </c>
    </row>
    <row r="7" spans="1:10" ht="15" customHeight="1" x14ac:dyDescent="0.25">
      <c r="A7" s="27">
        <v>101</v>
      </c>
      <c r="B7" s="28">
        <v>11348</v>
      </c>
      <c r="C7" s="28">
        <v>170101</v>
      </c>
      <c r="D7" s="29" t="s">
        <v>16</v>
      </c>
      <c r="E7" s="30">
        <f>1.44*2.5</f>
        <v>3.5999999999999996</v>
      </c>
      <c r="F7" s="30">
        <v>3.6</v>
      </c>
      <c r="G7" s="31">
        <f t="shared" ref="G7:G10" si="0">F7/E7*100</f>
        <v>100.00000000000003</v>
      </c>
      <c r="H7" s="30">
        <v>0</v>
      </c>
      <c r="I7" s="31">
        <f t="shared" ref="I7:I10" si="1">H7/E7*100</f>
        <v>0</v>
      </c>
      <c r="J7" s="32" t="s">
        <v>15</v>
      </c>
    </row>
    <row r="8" spans="1:10" ht="15" customHeight="1" x14ac:dyDescent="0.25">
      <c r="A8" s="27">
        <v>101</v>
      </c>
      <c r="B8" s="28">
        <v>11352</v>
      </c>
      <c r="C8" s="28">
        <v>170101</v>
      </c>
      <c r="D8" s="29" t="s">
        <v>17</v>
      </c>
      <c r="E8" s="30">
        <v>6.96</v>
      </c>
      <c r="F8" s="30">
        <v>6.96</v>
      </c>
      <c r="G8" s="31">
        <f t="shared" si="0"/>
        <v>100</v>
      </c>
      <c r="H8" s="30">
        <v>0</v>
      </c>
      <c r="I8" s="31">
        <f t="shared" si="1"/>
        <v>0</v>
      </c>
      <c r="J8" s="32" t="s">
        <v>15</v>
      </c>
    </row>
    <row r="9" spans="1:10" ht="15" customHeight="1" x14ac:dyDescent="0.25">
      <c r="A9" s="7">
        <v>101</v>
      </c>
      <c r="B9" s="8">
        <v>96687</v>
      </c>
      <c r="C9" s="8">
        <v>170101</v>
      </c>
      <c r="D9" s="1" t="s">
        <v>18</v>
      </c>
      <c r="E9" s="2">
        <v>2.5499999999999998</v>
      </c>
      <c r="F9" s="2">
        <v>0</v>
      </c>
      <c r="G9" s="14">
        <f t="shared" si="0"/>
        <v>0</v>
      </c>
      <c r="H9" s="2">
        <v>2.5499999999999998</v>
      </c>
      <c r="I9" s="14">
        <f t="shared" si="1"/>
        <v>100</v>
      </c>
      <c r="J9" s="3" t="s">
        <v>12</v>
      </c>
    </row>
    <row r="10" spans="1:10" ht="15" customHeight="1" thickBot="1" x14ac:dyDescent="0.3">
      <c r="A10" s="9">
        <v>301</v>
      </c>
      <c r="B10" s="10">
        <v>969234</v>
      </c>
      <c r="C10" s="10">
        <v>170904</v>
      </c>
      <c r="D10" s="4" t="s">
        <v>19</v>
      </c>
      <c r="E10" s="5">
        <v>3.5339999999999998</v>
      </c>
      <c r="F10" s="5">
        <v>0</v>
      </c>
      <c r="G10" s="16">
        <f t="shared" si="0"/>
        <v>0</v>
      </c>
      <c r="H10" s="5">
        <v>3.5339999999999998</v>
      </c>
      <c r="I10" s="16">
        <f t="shared" si="1"/>
        <v>100</v>
      </c>
      <c r="J10" s="6" t="s">
        <v>12</v>
      </c>
    </row>
    <row r="11" spans="1:10" ht="15.75" thickBot="1" x14ac:dyDescent="0.3">
      <c r="A11" s="51" t="s">
        <v>0</v>
      </c>
      <c r="B11" s="52"/>
      <c r="C11" s="52"/>
      <c r="D11" s="53"/>
      <c r="E11" s="11">
        <f>SUM(E6:E10)</f>
        <v>901.42399999999998</v>
      </c>
      <c r="F11" s="11">
        <f>SUM(F6:F10)</f>
        <v>10.56</v>
      </c>
      <c r="G11" s="12">
        <f>F11/E11*100</f>
        <v>1.1714797919735886</v>
      </c>
      <c r="H11" s="11">
        <f>SUM(H6:H10)</f>
        <v>890.86399999999992</v>
      </c>
      <c r="I11" s="12">
        <f>H11/E11*100</f>
        <v>98.828520208026404</v>
      </c>
      <c r="J11" s="13"/>
    </row>
    <row r="13" spans="1:10" ht="19.5" thickBot="1" x14ac:dyDescent="0.35">
      <c r="A13" s="17" t="s">
        <v>21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47" t="s">
        <v>7</v>
      </c>
      <c r="B14" s="49" t="s">
        <v>5</v>
      </c>
      <c r="C14" s="40" t="s">
        <v>9</v>
      </c>
      <c r="D14" s="42" t="s">
        <v>8</v>
      </c>
      <c r="E14" s="42" t="s">
        <v>4</v>
      </c>
      <c r="F14" s="46" t="s">
        <v>6</v>
      </c>
      <c r="G14" s="46"/>
      <c r="H14" s="46" t="s">
        <v>1</v>
      </c>
      <c r="I14" s="46"/>
      <c r="J14" s="44" t="s">
        <v>10</v>
      </c>
    </row>
    <row r="15" spans="1:10" ht="15.75" thickBot="1" x14ac:dyDescent="0.3">
      <c r="A15" s="48"/>
      <c r="B15" s="50"/>
      <c r="C15" s="41"/>
      <c r="D15" s="43"/>
      <c r="E15" s="43"/>
      <c r="F15" s="15" t="s">
        <v>2</v>
      </c>
      <c r="G15" s="15" t="s">
        <v>3</v>
      </c>
      <c r="H15" s="15" t="s">
        <v>2</v>
      </c>
      <c r="I15" s="15" t="s">
        <v>3</v>
      </c>
      <c r="J15" s="45"/>
    </row>
    <row r="16" spans="1:10" ht="15" customHeight="1" x14ac:dyDescent="0.25">
      <c r="A16" s="21" t="s">
        <v>24</v>
      </c>
      <c r="B16" s="22">
        <v>11333</v>
      </c>
      <c r="C16" s="22">
        <v>170302</v>
      </c>
      <c r="D16" s="23" t="s">
        <v>36</v>
      </c>
      <c r="E16" s="24">
        <v>3164.5439999999999</v>
      </c>
      <c r="F16" s="24">
        <v>3164.5439999999999</v>
      </c>
      <c r="G16" s="25">
        <f>F16/E16*100</f>
        <v>100</v>
      </c>
      <c r="H16" s="24">
        <v>0</v>
      </c>
      <c r="I16" s="25">
        <f>H16/E16*100</f>
        <v>0</v>
      </c>
      <c r="J16" s="26" t="s">
        <v>13</v>
      </c>
    </row>
    <row r="17" spans="1:10" ht="15" customHeight="1" x14ac:dyDescent="0.25">
      <c r="A17" s="7" t="s">
        <v>25</v>
      </c>
      <c r="B17" s="8">
        <v>11313</v>
      </c>
      <c r="C17" s="8">
        <v>170302</v>
      </c>
      <c r="D17" s="1" t="s">
        <v>35</v>
      </c>
      <c r="E17" s="2">
        <v>6</v>
      </c>
      <c r="F17" s="2">
        <v>0</v>
      </c>
      <c r="G17" s="14">
        <f t="shared" ref="G17:G40" si="2">F17/E17*100</f>
        <v>0</v>
      </c>
      <c r="H17" s="2">
        <v>6</v>
      </c>
      <c r="I17" s="14">
        <f t="shared" ref="I17:I40" si="3">H17/E17*100</f>
        <v>100</v>
      </c>
      <c r="J17" s="3" t="s">
        <v>12</v>
      </c>
    </row>
    <row r="18" spans="1:10" ht="15" customHeight="1" x14ac:dyDescent="0.25">
      <c r="A18" s="27" t="s">
        <v>25</v>
      </c>
      <c r="B18" s="28">
        <v>11333</v>
      </c>
      <c r="C18" s="28">
        <v>170302</v>
      </c>
      <c r="D18" s="29" t="s">
        <v>36</v>
      </c>
      <c r="E18" s="30">
        <v>4390.3440000000001</v>
      </c>
      <c r="F18" s="30">
        <v>4390.3440000000001</v>
      </c>
      <c r="G18" s="31">
        <f t="shared" si="2"/>
        <v>100</v>
      </c>
      <c r="H18" s="30">
        <v>0</v>
      </c>
      <c r="I18" s="31">
        <f t="shared" si="3"/>
        <v>0</v>
      </c>
      <c r="J18" s="32" t="s">
        <v>13</v>
      </c>
    </row>
    <row r="19" spans="1:10" ht="15" customHeight="1" x14ac:dyDescent="0.25">
      <c r="A19" s="7" t="s">
        <v>25</v>
      </c>
      <c r="B19" s="8">
        <v>11318</v>
      </c>
      <c r="C19" s="8">
        <v>170101</v>
      </c>
      <c r="D19" s="1" t="s">
        <v>16</v>
      </c>
      <c r="E19" s="2">
        <v>7.88</v>
      </c>
      <c r="F19" s="2">
        <v>0</v>
      </c>
      <c r="G19" s="14">
        <f t="shared" si="2"/>
        <v>0</v>
      </c>
      <c r="H19" s="2">
        <v>7.88</v>
      </c>
      <c r="I19" s="14">
        <f t="shared" si="3"/>
        <v>100</v>
      </c>
      <c r="J19" s="3" t="s">
        <v>12</v>
      </c>
    </row>
    <row r="20" spans="1:10" ht="15" customHeight="1" x14ac:dyDescent="0.25">
      <c r="A20" s="7" t="s">
        <v>25</v>
      </c>
      <c r="B20" s="8">
        <v>11352</v>
      </c>
      <c r="C20" s="8">
        <v>170101</v>
      </c>
      <c r="D20" s="1" t="s">
        <v>38</v>
      </c>
      <c r="E20" s="2">
        <v>20.858000000000001</v>
      </c>
      <c r="F20" s="2">
        <v>0</v>
      </c>
      <c r="G20" s="14">
        <f t="shared" si="2"/>
        <v>0</v>
      </c>
      <c r="H20" s="2">
        <v>20.858000000000001</v>
      </c>
      <c r="I20" s="14">
        <f t="shared" si="3"/>
        <v>100</v>
      </c>
      <c r="J20" s="3" t="s">
        <v>12</v>
      </c>
    </row>
    <row r="21" spans="1:10" ht="15" customHeight="1" x14ac:dyDescent="0.25">
      <c r="A21" s="27" t="s">
        <v>25</v>
      </c>
      <c r="B21" s="28">
        <v>11352</v>
      </c>
      <c r="C21" s="28">
        <v>170101</v>
      </c>
      <c r="D21" s="29" t="s">
        <v>39</v>
      </c>
      <c r="E21" s="30">
        <v>48.7</v>
      </c>
      <c r="F21" s="30">
        <v>48.7</v>
      </c>
      <c r="G21" s="31">
        <f t="shared" si="2"/>
        <v>100</v>
      </c>
      <c r="H21" s="30">
        <v>0</v>
      </c>
      <c r="I21" s="31">
        <f t="shared" si="3"/>
        <v>0</v>
      </c>
      <c r="J21" s="32" t="s">
        <v>15</v>
      </c>
    </row>
    <row r="22" spans="1:10" ht="15" customHeight="1" x14ac:dyDescent="0.25">
      <c r="A22" s="27" t="s">
        <v>25</v>
      </c>
      <c r="B22" s="28">
        <v>11353</v>
      </c>
      <c r="C22" s="28">
        <v>170904</v>
      </c>
      <c r="D22" s="29" t="s">
        <v>26</v>
      </c>
      <c r="E22" s="30">
        <v>6.5</v>
      </c>
      <c r="F22" s="30">
        <v>6.5</v>
      </c>
      <c r="G22" s="31">
        <f t="shared" si="2"/>
        <v>100</v>
      </c>
      <c r="H22" s="30">
        <v>0</v>
      </c>
      <c r="I22" s="31">
        <f t="shared" si="3"/>
        <v>0</v>
      </c>
      <c r="J22" s="32" t="s">
        <v>15</v>
      </c>
    </row>
    <row r="23" spans="1:10" ht="15" customHeight="1" x14ac:dyDescent="0.25">
      <c r="A23" s="7" t="s">
        <v>28</v>
      </c>
      <c r="B23" s="8">
        <v>96616</v>
      </c>
      <c r="C23" s="8">
        <v>170101</v>
      </c>
      <c r="D23" s="1" t="s">
        <v>11</v>
      </c>
      <c r="E23" s="2">
        <v>35.96</v>
      </c>
      <c r="F23" s="2">
        <v>0</v>
      </c>
      <c r="G23" s="14">
        <f t="shared" si="2"/>
        <v>0</v>
      </c>
      <c r="H23" s="2">
        <v>35.96</v>
      </c>
      <c r="I23" s="14">
        <f t="shared" si="3"/>
        <v>100</v>
      </c>
      <c r="J23" s="3" t="s">
        <v>12</v>
      </c>
    </row>
    <row r="24" spans="1:10" ht="15" customHeight="1" x14ac:dyDescent="0.25">
      <c r="A24" s="7" t="s">
        <v>28</v>
      </c>
      <c r="B24" s="8">
        <v>96641</v>
      </c>
      <c r="C24" s="8">
        <v>170101</v>
      </c>
      <c r="D24" s="1" t="s">
        <v>11</v>
      </c>
      <c r="E24" s="2">
        <v>27.9</v>
      </c>
      <c r="F24" s="2">
        <v>0</v>
      </c>
      <c r="G24" s="14">
        <f t="shared" si="2"/>
        <v>0</v>
      </c>
      <c r="H24" s="2">
        <v>27.9</v>
      </c>
      <c r="I24" s="14">
        <f t="shared" si="3"/>
        <v>100</v>
      </c>
      <c r="J24" s="3" t="s">
        <v>12</v>
      </c>
    </row>
    <row r="25" spans="1:10" ht="15" customHeight="1" x14ac:dyDescent="0.25">
      <c r="A25" s="7" t="s">
        <v>29</v>
      </c>
      <c r="B25" s="8">
        <v>96616</v>
      </c>
      <c r="C25" s="8">
        <v>170101</v>
      </c>
      <c r="D25" s="1" t="s">
        <v>11</v>
      </c>
      <c r="E25" s="2">
        <v>1</v>
      </c>
      <c r="F25" s="2">
        <v>0</v>
      </c>
      <c r="G25" s="14">
        <f t="shared" si="2"/>
        <v>0</v>
      </c>
      <c r="H25" s="2">
        <v>1</v>
      </c>
      <c r="I25" s="14">
        <f t="shared" si="3"/>
        <v>100</v>
      </c>
      <c r="J25" s="3" t="s">
        <v>12</v>
      </c>
    </row>
    <row r="26" spans="1:10" ht="15" customHeight="1" x14ac:dyDescent="0.25">
      <c r="A26" s="7" t="s">
        <v>30</v>
      </c>
      <c r="B26" s="8">
        <v>96616</v>
      </c>
      <c r="C26" s="8">
        <v>170101</v>
      </c>
      <c r="D26" s="1" t="s">
        <v>11</v>
      </c>
      <c r="E26" s="2">
        <v>1</v>
      </c>
      <c r="F26" s="2">
        <v>0</v>
      </c>
      <c r="G26" s="14">
        <f t="shared" si="2"/>
        <v>0</v>
      </c>
      <c r="H26" s="2">
        <v>1</v>
      </c>
      <c r="I26" s="14">
        <f t="shared" si="3"/>
        <v>100</v>
      </c>
      <c r="J26" s="3" t="s">
        <v>12</v>
      </c>
    </row>
    <row r="27" spans="1:10" ht="15" customHeight="1" x14ac:dyDescent="0.25">
      <c r="A27" s="7" t="s">
        <v>30</v>
      </c>
      <c r="B27" s="8">
        <v>96715</v>
      </c>
      <c r="C27" s="8">
        <v>170101</v>
      </c>
      <c r="D27" s="1" t="s">
        <v>37</v>
      </c>
      <c r="E27" s="2">
        <v>5.65</v>
      </c>
      <c r="F27" s="2">
        <v>0</v>
      </c>
      <c r="G27" s="14">
        <f t="shared" si="2"/>
        <v>0</v>
      </c>
      <c r="H27" s="2">
        <v>5.65</v>
      </c>
      <c r="I27" s="14">
        <f t="shared" si="3"/>
        <v>100</v>
      </c>
      <c r="J27" s="3" t="s">
        <v>12</v>
      </c>
    </row>
    <row r="28" spans="1:10" ht="15" customHeight="1" x14ac:dyDescent="0.25">
      <c r="A28" s="7" t="s">
        <v>31</v>
      </c>
      <c r="B28" s="8">
        <v>11313</v>
      </c>
      <c r="C28" s="8">
        <v>170302</v>
      </c>
      <c r="D28" s="1" t="s">
        <v>35</v>
      </c>
      <c r="E28" s="2">
        <v>6</v>
      </c>
      <c r="F28" s="2">
        <v>0</v>
      </c>
      <c r="G28" s="14">
        <f t="shared" si="2"/>
        <v>0</v>
      </c>
      <c r="H28" s="2">
        <v>6</v>
      </c>
      <c r="I28" s="14">
        <f t="shared" si="3"/>
        <v>100</v>
      </c>
      <c r="J28" s="3" t="s">
        <v>12</v>
      </c>
    </row>
    <row r="29" spans="1:10" ht="15" customHeight="1" x14ac:dyDescent="0.25">
      <c r="A29" s="27" t="s">
        <v>31</v>
      </c>
      <c r="B29" s="28">
        <v>11333</v>
      </c>
      <c r="C29" s="28">
        <v>170302</v>
      </c>
      <c r="D29" s="29" t="s">
        <v>36</v>
      </c>
      <c r="E29" s="30">
        <v>4424.7309999999998</v>
      </c>
      <c r="F29" s="30">
        <v>4424.7309999999998</v>
      </c>
      <c r="G29" s="31">
        <f t="shared" si="2"/>
        <v>100</v>
      </c>
      <c r="H29" s="30">
        <v>0</v>
      </c>
      <c r="I29" s="31">
        <f t="shared" si="3"/>
        <v>0</v>
      </c>
      <c r="J29" s="32" t="s">
        <v>13</v>
      </c>
    </row>
    <row r="30" spans="1:10" ht="15" customHeight="1" x14ac:dyDescent="0.25">
      <c r="A30" s="7" t="s">
        <v>31</v>
      </c>
      <c r="B30" s="8">
        <v>11317</v>
      </c>
      <c r="C30" s="19">
        <v>170904</v>
      </c>
      <c r="D30" s="20" t="s">
        <v>27</v>
      </c>
      <c r="E30" s="2">
        <v>395.56400000000002</v>
      </c>
      <c r="F30" s="2">
        <v>0</v>
      </c>
      <c r="G30" s="14">
        <f t="shared" si="2"/>
        <v>0</v>
      </c>
      <c r="H30" s="2">
        <v>395.56400000000002</v>
      </c>
      <c r="I30" s="14">
        <f t="shared" si="3"/>
        <v>100</v>
      </c>
      <c r="J30" s="3" t="s">
        <v>12</v>
      </c>
    </row>
    <row r="31" spans="1:10" ht="15" customHeight="1" x14ac:dyDescent="0.25">
      <c r="A31" s="7" t="s">
        <v>31</v>
      </c>
      <c r="B31" s="8">
        <v>11318</v>
      </c>
      <c r="C31" s="8">
        <v>170101</v>
      </c>
      <c r="D31" s="1" t="s">
        <v>16</v>
      </c>
      <c r="E31" s="2">
        <v>1.76</v>
      </c>
      <c r="F31" s="2">
        <v>0</v>
      </c>
      <c r="G31" s="14">
        <f t="shared" si="2"/>
        <v>0</v>
      </c>
      <c r="H31" s="2">
        <v>1.76</v>
      </c>
      <c r="I31" s="14">
        <f t="shared" si="3"/>
        <v>100</v>
      </c>
      <c r="J31" s="3" t="s">
        <v>12</v>
      </c>
    </row>
    <row r="32" spans="1:10" ht="15" customHeight="1" x14ac:dyDescent="0.25">
      <c r="A32" s="7" t="s">
        <v>31</v>
      </c>
      <c r="B32" s="8">
        <v>11352</v>
      </c>
      <c r="C32" s="8">
        <v>170101</v>
      </c>
      <c r="D32" s="1" t="s">
        <v>38</v>
      </c>
      <c r="E32" s="2">
        <v>0.54</v>
      </c>
      <c r="F32" s="2">
        <v>0</v>
      </c>
      <c r="G32" s="14">
        <f t="shared" si="2"/>
        <v>0</v>
      </c>
      <c r="H32" s="2">
        <v>0.54</v>
      </c>
      <c r="I32" s="14">
        <f t="shared" si="3"/>
        <v>100</v>
      </c>
      <c r="J32" s="3" t="s">
        <v>12</v>
      </c>
    </row>
    <row r="33" spans="1:10" ht="15" customHeight="1" x14ac:dyDescent="0.25">
      <c r="A33" s="27" t="s">
        <v>31</v>
      </c>
      <c r="B33" s="28">
        <v>11352</v>
      </c>
      <c r="C33" s="28">
        <v>170101</v>
      </c>
      <c r="D33" s="29" t="s">
        <v>39</v>
      </c>
      <c r="E33" s="30">
        <v>1.26</v>
      </c>
      <c r="F33" s="30">
        <v>1.26</v>
      </c>
      <c r="G33" s="31">
        <f t="shared" si="2"/>
        <v>100</v>
      </c>
      <c r="H33" s="30">
        <v>0</v>
      </c>
      <c r="I33" s="31">
        <f t="shared" si="3"/>
        <v>0</v>
      </c>
      <c r="J33" s="32" t="s">
        <v>15</v>
      </c>
    </row>
    <row r="34" spans="1:10" ht="15" customHeight="1" x14ac:dyDescent="0.25">
      <c r="A34" s="27" t="s">
        <v>31</v>
      </c>
      <c r="B34" s="28">
        <v>11353</v>
      </c>
      <c r="C34" s="28">
        <v>170904</v>
      </c>
      <c r="D34" s="29" t="s">
        <v>26</v>
      </c>
      <c r="E34" s="30">
        <v>288</v>
      </c>
      <c r="F34" s="30">
        <v>288</v>
      </c>
      <c r="G34" s="31">
        <f t="shared" si="2"/>
        <v>100</v>
      </c>
      <c r="H34" s="30">
        <v>0</v>
      </c>
      <c r="I34" s="31">
        <f t="shared" si="3"/>
        <v>0</v>
      </c>
      <c r="J34" s="32" t="s">
        <v>15</v>
      </c>
    </row>
    <row r="35" spans="1:10" ht="15" customHeight="1" x14ac:dyDescent="0.25">
      <c r="A35" s="7" t="s">
        <v>32</v>
      </c>
      <c r="B35" s="8">
        <v>11318</v>
      </c>
      <c r="C35" s="8">
        <v>170101</v>
      </c>
      <c r="D35" s="1" t="s">
        <v>16</v>
      </c>
      <c r="E35" s="2">
        <v>2.88</v>
      </c>
      <c r="F35" s="2">
        <v>0</v>
      </c>
      <c r="G35" s="14">
        <f t="shared" si="2"/>
        <v>0</v>
      </c>
      <c r="H35" s="2">
        <v>2.88</v>
      </c>
      <c r="I35" s="14">
        <f t="shared" si="3"/>
        <v>100</v>
      </c>
      <c r="J35" s="3" t="s">
        <v>12</v>
      </c>
    </row>
    <row r="36" spans="1:10" ht="15" customHeight="1" x14ac:dyDescent="0.25">
      <c r="A36" s="7" t="s">
        <v>32</v>
      </c>
      <c r="B36" s="8">
        <v>11351</v>
      </c>
      <c r="C36" s="8">
        <v>170101</v>
      </c>
      <c r="D36" s="1" t="s">
        <v>17</v>
      </c>
      <c r="E36" s="2">
        <v>0.18</v>
      </c>
      <c r="F36" s="2">
        <v>0</v>
      </c>
      <c r="G36" s="14">
        <f t="shared" si="2"/>
        <v>0</v>
      </c>
      <c r="H36" s="2">
        <v>0.18</v>
      </c>
      <c r="I36" s="14">
        <f t="shared" si="3"/>
        <v>100</v>
      </c>
      <c r="J36" s="3" t="s">
        <v>12</v>
      </c>
    </row>
    <row r="37" spans="1:10" ht="15" customHeight="1" x14ac:dyDescent="0.25">
      <c r="A37" s="7" t="s">
        <v>32</v>
      </c>
      <c r="B37" s="8">
        <v>96616</v>
      </c>
      <c r="C37" s="8">
        <v>170101</v>
      </c>
      <c r="D37" s="1" t="s">
        <v>11</v>
      </c>
      <c r="E37" s="2">
        <v>8.5050000000000008</v>
      </c>
      <c r="F37" s="2">
        <v>0</v>
      </c>
      <c r="G37" s="14">
        <f t="shared" si="2"/>
        <v>0</v>
      </c>
      <c r="H37" s="2">
        <v>8.5050000000000008</v>
      </c>
      <c r="I37" s="14">
        <f t="shared" si="3"/>
        <v>100</v>
      </c>
      <c r="J37" s="3" t="s">
        <v>12</v>
      </c>
    </row>
    <row r="38" spans="1:10" ht="15" customHeight="1" x14ac:dyDescent="0.25">
      <c r="A38" s="7" t="s">
        <v>32</v>
      </c>
      <c r="B38" s="8">
        <v>96641</v>
      </c>
      <c r="C38" s="8">
        <v>170101</v>
      </c>
      <c r="D38" s="1" t="s">
        <v>11</v>
      </c>
      <c r="E38" s="2">
        <v>40.5</v>
      </c>
      <c r="F38" s="2">
        <v>0</v>
      </c>
      <c r="G38" s="14">
        <f t="shared" si="2"/>
        <v>0</v>
      </c>
      <c r="H38" s="2">
        <v>40.5</v>
      </c>
      <c r="I38" s="14">
        <f t="shared" si="3"/>
        <v>100</v>
      </c>
      <c r="J38" s="3" t="s">
        <v>12</v>
      </c>
    </row>
    <row r="39" spans="1:10" ht="15" customHeight="1" x14ac:dyDescent="0.25">
      <c r="A39" s="7" t="s">
        <v>33</v>
      </c>
      <c r="B39" s="8">
        <v>96613</v>
      </c>
      <c r="C39" s="8">
        <v>170904</v>
      </c>
      <c r="D39" s="1" t="s">
        <v>34</v>
      </c>
      <c r="E39" s="2">
        <v>28.856999999999999</v>
      </c>
      <c r="F39" s="2">
        <v>0</v>
      </c>
      <c r="G39" s="14">
        <f t="shared" si="2"/>
        <v>0</v>
      </c>
      <c r="H39" s="2">
        <v>28.856999999999999</v>
      </c>
      <c r="I39" s="14">
        <f t="shared" si="3"/>
        <v>100</v>
      </c>
      <c r="J39" s="3" t="s">
        <v>12</v>
      </c>
    </row>
    <row r="40" spans="1:10" ht="15" customHeight="1" thickBot="1" x14ac:dyDescent="0.3">
      <c r="A40" s="9">
        <v>301</v>
      </c>
      <c r="B40" s="10">
        <v>96711</v>
      </c>
      <c r="C40" s="10">
        <v>170101</v>
      </c>
      <c r="D40" s="4" t="s">
        <v>18</v>
      </c>
      <c r="E40" s="5">
        <v>25.43</v>
      </c>
      <c r="F40" s="5">
        <v>0</v>
      </c>
      <c r="G40" s="16">
        <f t="shared" si="2"/>
        <v>0</v>
      </c>
      <c r="H40" s="5">
        <v>25.43</v>
      </c>
      <c r="I40" s="16">
        <f t="shared" si="3"/>
        <v>100</v>
      </c>
      <c r="J40" s="6" t="s">
        <v>12</v>
      </c>
    </row>
    <row r="41" spans="1:10" ht="15.75" thickBot="1" x14ac:dyDescent="0.3">
      <c r="A41" s="51" t="s">
        <v>0</v>
      </c>
      <c r="B41" s="52"/>
      <c r="C41" s="52"/>
      <c r="D41" s="53"/>
      <c r="E41" s="11">
        <f>SUM(E16:E40)</f>
        <v>12940.543</v>
      </c>
      <c r="F41" s="11">
        <f>SUM(F16:F40)</f>
        <v>12324.079</v>
      </c>
      <c r="G41" s="12">
        <f>F41/E41*100</f>
        <v>95.236181356531944</v>
      </c>
      <c r="H41" s="11">
        <f>SUM(H16:H40)</f>
        <v>616.46399999999994</v>
      </c>
      <c r="I41" s="12">
        <f>H41/E41*100</f>
        <v>4.7638186434680518</v>
      </c>
      <c r="J41" s="13"/>
    </row>
    <row r="43" spans="1:10" ht="28.5" x14ac:dyDescent="0.45">
      <c r="A43" s="18" t="s">
        <v>23</v>
      </c>
    </row>
    <row r="44" spans="1:10" ht="28.5" x14ac:dyDescent="0.45">
      <c r="A44" s="18"/>
    </row>
    <row r="45" spans="1:10" ht="19.5" thickBot="1" x14ac:dyDescent="0.35">
      <c r="A45" s="17" t="s">
        <v>22</v>
      </c>
      <c r="B45" s="17"/>
      <c r="C45" s="17"/>
      <c r="D45" s="17"/>
      <c r="E45" s="17"/>
      <c r="F45" s="17"/>
      <c r="G45" s="17"/>
      <c r="H45" s="17"/>
      <c r="I45" s="17"/>
      <c r="J45" s="17"/>
    </row>
    <row r="46" spans="1:10" x14ac:dyDescent="0.25">
      <c r="A46" s="47" t="s">
        <v>7</v>
      </c>
      <c r="B46" s="49" t="s">
        <v>5</v>
      </c>
      <c r="C46" s="40" t="s">
        <v>9</v>
      </c>
      <c r="D46" s="42" t="s">
        <v>8</v>
      </c>
      <c r="E46" s="42" t="s">
        <v>4</v>
      </c>
      <c r="F46" s="46" t="s">
        <v>6</v>
      </c>
      <c r="G46" s="46"/>
      <c r="H46" s="46" t="s">
        <v>1</v>
      </c>
      <c r="I46" s="46"/>
      <c r="J46" s="44" t="s">
        <v>10</v>
      </c>
    </row>
    <row r="47" spans="1:10" ht="15.75" thickBot="1" x14ac:dyDescent="0.3">
      <c r="A47" s="48"/>
      <c r="B47" s="50"/>
      <c r="C47" s="41"/>
      <c r="D47" s="43"/>
      <c r="E47" s="43"/>
      <c r="F47" s="15" t="s">
        <v>2</v>
      </c>
      <c r="G47" s="15" t="s">
        <v>3</v>
      </c>
      <c r="H47" s="15" t="s">
        <v>2</v>
      </c>
      <c r="I47" s="15" t="s">
        <v>3</v>
      </c>
      <c r="J47" s="45"/>
    </row>
    <row r="48" spans="1:10" ht="15" customHeight="1" x14ac:dyDescent="0.25">
      <c r="A48" s="33">
        <v>101</v>
      </c>
      <c r="B48" s="34">
        <v>11317</v>
      </c>
      <c r="C48" s="34">
        <v>170904</v>
      </c>
      <c r="D48" s="35" t="s">
        <v>27</v>
      </c>
      <c r="E48" s="36">
        <v>884.78</v>
      </c>
      <c r="F48" s="36">
        <v>0</v>
      </c>
      <c r="G48" s="37">
        <f>F48/E48*100</f>
        <v>0</v>
      </c>
      <c r="H48" s="36">
        <v>884.78</v>
      </c>
      <c r="I48" s="37">
        <f>H48/E48*100</f>
        <v>100</v>
      </c>
      <c r="J48" s="38" t="s">
        <v>12</v>
      </c>
    </row>
    <row r="49" spans="1:10" ht="15" customHeight="1" x14ac:dyDescent="0.25">
      <c r="A49" s="27">
        <v>101</v>
      </c>
      <c r="B49" s="28">
        <v>11348</v>
      </c>
      <c r="C49" s="28">
        <v>170101</v>
      </c>
      <c r="D49" s="29" t="s">
        <v>16</v>
      </c>
      <c r="E49" s="30">
        <f>1.44*2.5</f>
        <v>3.5999999999999996</v>
      </c>
      <c r="F49" s="30">
        <v>3.6</v>
      </c>
      <c r="G49" s="31">
        <f t="shared" ref="G49:G52" si="4">F49/E49*100</f>
        <v>100.00000000000003</v>
      </c>
      <c r="H49" s="30">
        <v>0</v>
      </c>
      <c r="I49" s="31">
        <f t="shared" ref="I49:I52" si="5">H49/E49*100</f>
        <v>0</v>
      </c>
      <c r="J49" s="32" t="s">
        <v>15</v>
      </c>
    </row>
    <row r="50" spans="1:10" ht="15" customHeight="1" x14ac:dyDescent="0.25">
      <c r="A50" s="27">
        <v>101</v>
      </c>
      <c r="B50" s="28">
        <v>11352</v>
      </c>
      <c r="C50" s="28">
        <v>170101</v>
      </c>
      <c r="D50" s="29" t="s">
        <v>17</v>
      </c>
      <c r="E50" s="30">
        <v>6.96</v>
      </c>
      <c r="F50" s="30">
        <v>6.96</v>
      </c>
      <c r="G50" s="31">
        <f t="shared" si="4"/>
        <v>100</v>
      </c>
      <c r="H50" s="30">
        <v>0</v>
      </c>
      <c r="I50" s="31">
        <f t="shared" si="5"/>
        <v>0</v>
      </c>
      <c r="J50" s="32" t="s">
        <v>15</v>
      </c>
    </row>
    <row r="51" spans="1:10" ht="15" customHeight="1" x14ac:dyDescent="0.25">
      <c r="A51" s="7">
        <v>101</v>
      </c>
      <c r="B51" s="8">
        <v>96687</v>
      </c>
      <c r="C51" s="8">
        <v>170101</v>
      </c>
      <c r="D51" s="1" t="s">
        <v>18</v>
      </c>
      <c r="E51" s="2">
        <v>2.5499999999999998</v>
      </c>
      <c r="F51" s="2">
        <v>0</v>
      </c>
      <c r="G51" s="14">
        <f t="shared" si="4"/>
        <v>0</v>
      </c>
      <c r="H51" s="2">
        <v>2.5499999999999998</v>
      </c>
      <c r="I51" s="14">
        <f t="shared" si="5"/>
        <v>100</v>
      </c>
      <c r="J51" s="3" t="s">
        <v>12</v>
      </c>
    </row>
    <row r="52" spans="1:10" ht="15" customHeight="1" thickBot="1" x14ac:dyDescent="0.3">
      <c r="A52" s="9">
        <v>301</v>
      </c>
      <c r="B52" s="10">
        <v>969234</v>
      </c>
      <c r="C52" s="10">
        <v>170904</v>
      </c>
      <c r="D52" s="4" t="s">
        <v>19</v>
      </c>
      <c r="E52" s="5">
        <v>3.5339999999999998</v>
      </c>
      <c r="F52" s="5">
        <v>0</v>
      </c>
      <c r="G52" s="16">
        <f t="shared" si="4"/>
        <v>0</v>
      </c>
      <c r="H52" s="5">
        <v>3.5339999999999998</v>
      </c>
      <c r="I52" s="16">
        <f t="shared" si="5"/>
        <v>100</v>
      </c>
      <c r="J52" s="6" t="s">
        <v>12</v>
      </c>
    </row>
    <row r="53" spans="1:10" ht="15" customHeight="1" x14ac:dyDescent="0.25">
      <c r="A53" s="21" t="s">
        <v>24</v>
      </c>
      <c r="B53" s="22">
        <v>11333</v>
      </c>
      <c r="C53" s="22">
        <v>170302</v>
      </c>
      <c r="D53" s="23" t="s">
        <v>36</v>
      </c>
      <c r="E53" s="24">
        <v>3164.5439999999999</v>
      </c>
      <c r="F53" s="24">
        <v>3164.5439999999999</v>
      </c>
      <c r="G53" s="25">
        <f>F53/E53*100</f>
        <v>100</v>
      </c>
      <c r="H53" s="24">
        <v>0</v>
      </c>
      <c r="I53" s="25">
        <f>H53/E53*100</f>
        <v>0</v>
      </c>
      <c r="J53" s="26" t="s">
        <v>13</v>
      </c>
    </row>
    <row r="54" spans="1:10" ht="15" customHeight="1" x14ac:dyDescent="0.25">
      <c r="A54" s="7" t="s">
        <v>25</v>
      </c>
      <c r="B54" s="8">
        <v>11313</v>
      </c>
      <c r="C54" s="8">
        <v>170302</v>
      </c>
      <c r="D54" s="1" t="s">
        <v>35</v>
      </c>
      <c r="E54" s="2">
        <v>6</v>
      </c>
      <c r="F54" s="2">
        <v>0</v>
      </c>
      <c r="G54" s="14">
        <f t="shared" ref="G54:G77" si="6">F54/E54*100</f>
        <v>0</v>
      </c>
      <c r="H54" s="2">
        <v>6</v>
      </c>
      <c r="I54" s="14">
        <f t="shared" ref="I54:I77" si="7">H54/E54*100</f>
        <v>100</v>
      </c>
      <c r="J54" s="3" t="s">
        <v>12</v>
      </c>
    </row>
    <row r="55" spans="1:10" ht="15" customHeight="1" x14ac:dyDescent="0.25">
      <c r="A55" s="27" t="s">
        <v>25</v>
      </c>
      <c r="B55" s="28">
        <v>11333</v>
      </c>
      <c r="C55" s="28">
        <v>170302</v>
      </c>
      <c r="D55" s="29" t="s">
        <v>36</v>
      </c>
      <c r="E55" s="30">
        <v>4390.3440000000001</v>
      </c>
      <c r="F55" s="30">
        <v>4390.3440000000001</v>
      </c>
      <c r="G55" s="31">
        <f t="shared" si="6"/>
        <v>100</v>
      </c>
      <c r="H55" s="30">
        <v>0</v>
      </c>
      <c r="I55" s="31">
        <f t="shared" si="7"/>
        <v>0</v>
      </c>
      <c r="J55" s="32" t="s">
        <v>13</v>
      </c>
    </row>
    <row r="56" spans="1:10" ht="15" customHeight="1" x14ac:dyDescent="0.25">
      <c r="A56" s="7" t="s">
        <v>25</v>
      </c>
      <c r="B56" s="8">
        <v>11318</v>
      </c>
      <c r="C56" s="8">
        <v>170101</v>
      </c>
      <c r="D56" s="1" t="s">
        <v>16</v>
      </c>
      <c r="E56" s="2">
        <v>7.88</v>
      </c>
      <c r="F56" s="2">
        <v>0</v>
      </c>
      <c r="G56" s="14">
        <f t="shared" si="6"/>
        <v>0</v>
      </c>
      <c r="H56" s="2">
        <v>7.88</v>
      </c>
      <c r="I56" s="14">
        <f t="shared" si="7"/>
        <v>100</v>
      </c>
      <c r="J56" s="3" t="s">
        <v>12</v>
      </c>
    </row>
    <row r="57" spans="1:10" ht="15" customHeight="1" x14ac:dyDescent="0.25">
      <c r="A57" s="7" t="s">
        <v>25</v>
      </c>
      <c r="B57" s="8">
        <v>11352</v>
      </c>
      <c r="C57" s="8">
        <v>170101</v>
      </c>
      <c r="D57" s="1" t="s">
        <v>38</v>
      </c>
      <c r="E57" s="2">
        <v>20.858000000000001</v>
      </c>
      <c r="F57" s="2">
        <v>0</v>
      </c>
      <c r="G57" s="14">
        <f t="shared" si="6"/>
        <v>0</v>
      </c>
      <c r="H57" s="2">
        <v>20.858000000000001</v>
      </c>
      <c r="I57" s="14">
        <f t="shared" si="7"/>
        <v>100</v>
      </c>
      <c r="J57" s="3" t="s">
        <v>12</v>
      </c>
    </row>
    <row r="58" spans="1:10" ht="15" customHeight="1" x14ac:dyDescent="0.25">
      <c r="A58" s="27" t="s">
        <v>25</v>
      </c>
      <c r="B58" s="28">
        <v>11352</v>
      </c>
      <c r="C58" s="28">
        <v>170101</v>
      </c>
      <c r="D58" s="29" t="s">
        <v>39</v>
      </c>
      <c r="E58" s="30">
        <v>48.7</v>
      </c>
      <c r="F58" s="30">
        <v>48.7</v>
      </c>
      <c r="G58" s="31">
        <f t="shared" si="6"/>
        <v>100</v>
      </c>
      <c r="H58" s="30">
        <v>0</v>
      </c>
      <c r="I58" s="31">
        <f t="shared" si="7"/>
        <v>0</v>
      </c>
      <c r="J58" s="32" t="s">
        <v>13</v>
      </c>
    </row>
    <row r="59" spans="1:10" ht="15" customHeight="1" x14ac:dyDescent="0.25">
      <c r="A59" s="27" t="s">
        <v>25</v>
      </c>
      <c r="B59" s="28">
        <v>11353</v>
      </c>
      <c r="C59" s="28">
        <v>170904</v>
      </c>
      <c r="D59" s="29" t="s">
        <v>26</v>
      </c>
      <c r="E59" s="30">
        <v>6.5</v>
      </c>
      <c r="F59" s="30">
        <v>6.5</v>
      </c>
      <c r="G59" s="31">
        <f t="shared" si="6"/>
        <v>100</v>
      </c>
      <c r="H59" s="30">
        <v>0</v>
      </c>
      <c r="I59" s="31">
        <f t="shared" si="7"/>
        <v>0</v>
      </c>
      <c r="J59" s="32" t="s">
        <v>15</v>
      </c>
    </row>
    <row r="60" spans="1:10" ht="15" customHeight="1" x14ac:dyDescent="0.25">
      <c r="A60" s="7" t="s">
        <v>28</v>
      </c>
      <c r="B60" s="8">
        <v>96616</v>
      </c>
      <c r="C60" s="8">
        <v>170101</v>
      </c>
      <c r="D60" s="1" t="s">
        <v>11</v>
      </c>
      <c r="E60" s="2">
        <v>35.96</v>
      </c>
      <c r="F60" s="2">
        <v>0</v>
      </c>
      <c r="G60" s="14">
        <f t="shared" si="6"/>
        <v>0</v>
      </c>
      <c r="H60" s="2">
        <v>35.96</v>
      </c>
      <c r="I60" s="14">
        <f t="shared" si="7"/>
        <v>100</v>
      </c>
      <c r="J60" s="3" t="s">
        <v>12</v>
      </c>
    </row>
    <row r="61" spans="1:10" ht="15" customHeight="1" x14ac:dyDescent="0.25">
      <c r="A61" s="7" t="s">
        <v>28</v>
      </c>
      <c r="B61" s="8">
        <v>96641</v>
      </c>
      <c r="C61" s="8">
        <v>170101</v>
      </c>
      <c r="D61" s="1" t="s">
        <v>11</v>
      </c>
      <c r="E61" s="2">
        <v>27.9</v>
      </c>
      <c r="F61" s="2">
        <v>0</v>
      </c>
      <c r="G61" s="14">
        <f t="shared" si="6"/>
        <v>0</v>
      </c>
      <c r="H61" s="2">
        <v>27.9</v>
      </c>
      <c r="I61" s="14">
        <f t="shared" si="7"/>
        <v>100</v>
      </c>
      <c r="J61" s="3" t="s">
        <v>12</v>
      </c>
    </row>
    <row r="62" spans="1:10" ht="15" customHeight="1" x14ac:dyDescent="0.25">
      <c r="A62" s="7" t="s">
        <v>29</v>
      </c>
      <c r="B62" s="8">
        <v>96616</v>
      </c>
      <c r="C62" s="8">
        <v>170101</v>
      </c>
      <c r="D62" s="1" t="s">
        <v>11</v>
      </c>
      <c r="E62" s="2">
        <v>1</v>
      </c>
      <c r="F62" s="2">
        <v>0</v>
      </c>
      <c r="G62" s="14">
        <f t="shared" si="6"/>
        <v>0</v>
      </c>
      <c r="H62" s="2">
        <v>1</v>
      </c>
      <c r="I62" s="14">
        <f t="shared" si="7"/>
        <v>100</v>
      </c>
      <c r="J62" s="3" t="s">
        <v>12</v>
      </c>
    </row>
    <row r="63" spans="1:10" ht="15" customHeight="1" x14ac:dyDescent="0.25">
      <c r="A63" s="7" t="s">
        <v>30</v>
      </c>
      <c r="B63" s="8">
        <v>96616</v>
      </c>
      <c r="C63" s="8">
        <v>170101</v>
      </c>
      <c r="D63" s="1" t="s">
        <v>11</v>
      </c>
      <c r="E63" s="2">
        <v>1</v>
      </c>
      <c r="F63" s="2">
        <v>0</v>
      </c>
      <c r="G63" s="14">
        <f t="shared" si="6"/>
        <v>0</v>
      </c>
      <c r="H63" s="2">
        <v>1</v>
      </c>
      <c r="I63" s="14">
        <f t="shared" si="7"/>
        <v>100</v>
      </c>
      <c r="J63" s="3" t="s">
        <v>12</v>
      </c>
    </row>
    <row r="64" spans="1:10" ht="15" customHeight="1" x14ac:dyDescent="0.25">
      <c r="A64" s="7" t="s">
        <v>30</v>
      </c>
      <c r="B64" s="8">
        <v>96715</v>
      </c>
      <c r="C64" s="8">
        <v>170101</v>
      </c>
      <c r="D64" s="1" t="s">
        <v>37</v>
      </c>
      <c r="E64" s="2">
        <v>5.65</v>
      </c>
      <c r="F64" s="2">
        <v>0</v>
      </c>
      <c r="G64" s="14">
        <f t="shared" si="6"/>
        <v>0</v>
      </c>
      <c r="H64" s="2">
        <v>5.65</v>
      </c>
      <c r="I64" s="14">
        <f t="shared" si="7"/>
        <v>100</v>
      </c>
      <c r="J64" s="3" t="s">
        <v>12</v>
      </c>
    </row>
    <row r="65" spans="1:10" ht="15" customHeight="1" x14ac:dyDescent="0.25">
      <c r="A65" s="7" t="s">
        <v>31</v>
      </c>
      <c r="B65" s="8">
        <v>11313</v>
      </c>
      <c r="C65" s="8">
        <v>170302</v>
      </c>
      <c r="D65" s="1" t="s">
        <v>35</v>
      </c>
      <c r="E65" s="2">
        <v>6</v>
      </c>
      <c r="F65" s="2">
        <v>0</v>
      </c>
      <c r="G65" s="14">
        <f t="shared" si="6"/>
        <v>0</v>
      </c>
      <c r="H65" s="2">
        <v>6</v>
      </c>
      <c r="I65" s="14">
        <f t="shared" si="7"/>
        <v>100</v>
      </c>
      <c r="J65" s="3" t="s">
        <v>12</v>
      </c>
    </row>
    <row r="66" spans="1:10" ht="15" customHeight="1" x14ac:dyDescent="0.25">
      <c r="A66" s="27" t="s">
        <v>31</v>
      </c>
      <c r="B66" s="28">
        <v>11333</v>
      </c>
      <c r="C66" s="28">
        <v>170302</v>
      </c>
      <c r="D66" s="29" t="s">
        <v>36</v>
      </c>
      <c r="E66" s="30">
        <v>4424.7309999999998</v>
      </c>
      <c r="F66" s="30">
        <v>4424.7309999999998</v>
      </c>
      <c r="G66" s="31">
        <f t="shared" si="6"/>
        <v>100</v>
      </c>
      <c r="H66" s="30">
        <v>0</v>
      </c>
      <c r="I66" s="31">
        <f t="shared" si="7"/>
        <v>0</v>
      </c>
      <c r="J66" s="32" t="s">
        <v>13</v>
      </c>
    </row>
    <row r="67" spans="1:10" ht="15" customHeight="1" x14ac:dyDescent="0.25">
      <c r="A67" s="7" t="s">
        <v>31</v>
      </c>
      <c r="B67" s="8">
        <v>11317</v>
      </c>
      <c r="C67" s="19">
        <v>170904</v>
      </c>
      <c r="D67" s="20" t="s">
        <v>27</v>
      </c>
      <c r="E67" s="2">
        <v>395.56400000000002</v>
      </c>
      <c r="F67" s="2">
        <v>0</v>
      </c>
      <c r="G67" s="14">
        <f t="shared" si="6"/>
        <v>0</v>
      </c>
      <c r="H67" s="2">
        <v>395.56400000000002</v>
      </c>
      <c r="I67" s="14">
        <f t="shared" si="7"/>
        <v>100</v>
      </c>
      <c r="J67" s="3" t="s">
        <v>12</v>
      </c>
    </row>
    <row r="68" spans="1:10" ht="15" customHeight="1" x14ac:dyDescent="0.25">
      <c r="A68" s="7" t="s">
        <v>31</v>
      </c>
      <c r="B68" s="8">
        <v>11318</v>
      </c>
      <c r="C68" s="8">
        <v>170101</v>
      </c>
      <c r="D68" s="1" t="s">
        <v>16</v>
      </c>
      <c r="E68" s="2">
        <v>1.76</v>
      </c>
      <c r="F68" s="2">
        <v>0</v>
      </c>
      <c r="G68" s="14">
        <f t="shared" si="6"/>
        <v>0</v>
      </c>
      <c r="H68" s="2">
        <v>1.76</v>
      </c>
      <c r="I68" s="14">
        <f t="shared" si="7"/>
        <v>100</v>
      </c>
      <c r="J68" s="3" t="s">
        <v>12</v>
      </c>
    </row>
    <row r="69" spans="1:10" ht="15" customHeight="1" x14ac:dyDescent="0.25">
      <c r="A69" s="7" t="s">
        <v>31</v>
      </c>
      <c r="B69" s="8">
        <v>11352</v>
      </c>
      <c r="C69" s="8">
        <v>170101</v>
      </c>
      <c r="D69" s="1" t="s">
        <v>38</v>
      </c>
      <c r="E69" s="2">
        <v>0.54</v>
      </c>
      <c r="F69" s="2">
        <v>0</v>
      </c>
      <c r="G69" s="14">
        <f t="shared" ref="G69" si="8">F69/E69*100</f>
        <v>0</v>
      </c>
      <c r="H69" s="2">
        <v>0.54</v>
      </c>
      <c r="I69" s="14">
        <f t="shared" ref="I69" si="9">H69/E69*100</f>
        <v>100</v>
      </c>
      <c r="J69" s="3" t="s">
        <v>12</v>
      </c>
    </row>
    <row r="70" spans="1:10" ht="15" customHeight="1" x14ac:dyDescent="0.25">
      <c r="A70" s="27" t="s">
        <v>31</v>
      </c>
      <c r="B70" s="28">
        <v>11352</v>
      </c>
      <c r="C70" s="28">
        <v>170101</v>
      </c>
      <c r="D70" s="29" t="s">
        <v>39</v>
      </c>
      <c r="E70" s="30">
        <v>1.26</v>
      </c>
      <c r="F70" s="30">
        <v>1.26</v>
      </c>
      <c r="G70" s="31">
        <f t="shared" si="6"/>
        <v>100</v>
      </c>
      <c r="H70" s="30">
        <v>0</v>
      </c>
      <c r="I70" s="31">
        <f t="shared" si="7"/>
        <v>0</v>
      </c>
      <c r="J70" s="32" t="s">
        <v>15</v>
      </c>
    </row>
    <row r="71" spans="1:10" ht="15" customHeight="1" x14ac:dyDescent="0.25">
      <c r="A71" s="27" t="s">
        <v>31</v>
      </c>
      <c r="B71" s="28">
        <v>11353</v>
      </c>
      <c r="C71" s="28">
        <v>170904</v>
      </c>
      <c r="D71" s="29" t="s">
        <v>26</v>
      </c>
      <c r="E71" s="30">
        <v>288</v>
      </c>
      <c r="F71" s="30">
        <v>288</v>
      </c>
      <c r="G71" s="31">
        <f t="shared" si="6"/>
        <v>100</v>
      </c>
      <c r="H71" s="30">
        <v>0</v>
      </c>
      <c r="I71" s="31">
        <f t="shared" si="7"/>
        <v>0</v>
      </c>
      <c r="J71" s="32" t="s">
        <v>15</v>
      </c>
    </row>
    <row r="72" spans="1:10" ht="15" customHeight="1" x14ac:dyDescent="0.25">
      <c r="A72" s="7" t="s">
        <v>32</v>
      </c>
      <c r="B72" s="8">
        <v>11318</v>
      </c>
      <c r="C72" s="8">
        <v>170101</v>
      </c>
      <c r="D72" s="1" t="s">
        <v>16</v>
      </c>
      <c r="E72" s="2">
        <v>2.88</v>
      </c>
      <c r="F72" s="2">
        <v>0</v>
      </c>
      <c r="G72" s="14">
        <f t="shared" si="6"/>
        <v>0</v>
      </c>
      <c r="H72" s="2">
        <v>2.88</v>
      </c>
      <c r="I72" s="14">
        <f t="shared" si="7"/>
        <v>100</v>
      </c>
      <c r="J72" s="3" t="s">
        <v>12</v>
      </c>
    </row>
    <row r="73" spans="1:10" ht="15" customHeight="1" x14ac:dyDescent="0.25">
      <c r="A73" s="7" t="s">
        <v>32</v>
      </c>
      <c r="B73" s="8">
        <v>11351</v>
      </c>
      <c r="C73" s="8">
        <v>170101</v>
      </c>
      <c r="D73" s="1" t="s">
        <v>17</v>
      </c>
      <c r="E73" s="2">
        <v>0.18</v>
      </c>
      <c r="F73" s="2">
        <v>0</v>
      </c>
      <c r="G73" s="14">
        <f t="shared" si="6"/>
        <v>0</v>
      </c>
      <c r="H73" s="2">
        <v>0.18</v>
      </c>
      <c r="I73" s="14">
        <f t="shared" si="7"/>
        <v>100</v>
      </c>
      <c r="J73" s="3" t="s">
        <v>12</v>
      </c>
    </row>
    <row r="74" spans="1:10" ht="15" customHeight="1" x14ac:dyDescent="0.25">
      <c r="A74" s="7" t="s">
        <v>32</v>
      </c>
      <c r="B74" s="8">
        <v>96616</v>
      </c>
      <c r="C74" s="8">
        <v>170101</v>
      </c>
      <c r="D74" s="1" t="s">
        <v>11</v>
      </c>
      <c r="E74" s="2">
        <v>8.5050000000000008</v>
      </c>
      <c r="F74" s="2">
        <v>0</v>
      </c>
      <c r="G74" s="14">
        <f t="shared" si="6"/>
        <v>0</v>
      </c>
      <c r="H74" s="2">
        <v>8.5050000000000008</v>
      </c>
      <c r="I74" s="14">
        <f t="shared" si="7"/>
        <v>100</v>
      </c>
      <c r="J74" s="3" t="s">
        <v>12</v>
      </c>
    </row>
    <row r="75" spans="1:10" ht="15" customHeight="1" x14ac:dyDescent="0.25">
      <c r="A75" s="7" t="s">
        <v>32</v>
      </c>
      <c r="B75" s="8">
        <v>96641</v>
      </c>
      <c r="C75" s="8">
        <v>170101</v>
      </c>
      <c r="D75" s="1" t="s">
        <v>11</v>
      </c>
      <c r="E75" s="2">
        <v>40.5</v>
      </c>
      <c r="F75" s="2">
        <v>0</v>
      </c>
      <c r="G75" s="14">
        <f t="shared" si="6"/>
        <v>0</v>
      </c>
      <c r="H75" s="2">
        <v>40.5</v>
      </c>
      <c r="I75" s="14">
        <f t="shared" si="7"/>
        <v>100</v>
      </c>
      <c r="J75" s="3" t="s">
        <v>12</v>
      </c>
    </row>
    <row r="76" spans="1:10" ht="15" customHeight="1" x14ac:dyDescent="0.25">
      <c r="A76" s="7" t="s">
        <v>33</v>
      </c>
      <c r="B76" s="8">
        <v>96613</v>
      </c>
      <c r="C76" s="8">
        <v>170904</v>
      </c>
      <c r="D76" s="1" t="s">
        <v>34</v>
      </c>
      <c r="E76" s="2">
        <v>28.856999999999999</v>
      </c>
      <c r="F76" s="2">
        <v>0</v>
      </c>
      <c r="G76" s="14">
        <f t="shared" si="6"/>
        <v>0</v>
      </c>
      <c r="H76" s="2">
        <v>28.856999999999999</v>
      </c>
      <c r="I76" s="14">
        <f t="shared" si="7"/>
        <v>100</v>
      </c>
      <c r="J76" s="3" t="s">
        <v>12</v>
      </c>
    </row>
    <row r="77" spans="1:10" ht="15" customHeight="1" thickBot="1" x14ac:dyDescent="0.3">
      <c r="A77" s="9">
        <v>301</v>
      </c>
      <c r="B77" s="10">
        <v>96711</v>
      </c>
      <c r="C77" s="10">
        <v>170101</v>
      </c>
      <c r="D77" s="4" t="s">
        <v>18</v>
      </c>
      <c r="E77" s="5">
        <v>25.43</v>
      </c>
      <c r="F77" s="5">
        <v>0</v>
      </c>
      <c r="G77" s="16">
        <f t="shared" si="6"/>
        <v>0</v>
      </c>
      <c r="H77" s="5">
        <v>25.43</v>
      </c>
      <c r="I77" s="16">
        <f t="shared" si="7"/>
        <v>100</v>
      </c>
      <c r="J77" s="6" t="s">
        <v>12</v>
      </c>
    </row>
    <row r="78" spans="1:10" ht="15.75" thickBot="1" x14ac:dyDescent="0.3">
      <c r="A78" s="51" t="s">
        <v>0</v>
      </c>
      <c r="B78" s="52"/>
      <c r="C78" s="52"/>
      <c r="D78" s="53"/>
      <c r="E78" s="11">
        <f>SUM(E48:E77)</f>
        <v>13841.966999999999</v>
      </c>
      <c r="F78" s="11">
        <f>SUM(F48:F77)</f>
        <v>12334.639000000001</v>
      </c>
      <c r="G78" s="12">
        <f>F78/E78*100</f>
        <v>89.110449403614396</v>
      </c>
      <c r="H78" s="11">
        <f>SUM(H48:H77)</f>
        <v>1507.3280000000002</v>
      </c>
      <c r="I78" s="12">
        <f>H78/E78*100</f>
        <v>10.889550596385618</v>
      </c>
      <c r="J78" s="13"/>
    </row>
  </sheetData>
  <mergeCells count="28">
    <mergeCell ref="A78:D78"/>
    <mergeCell ref="F14:G14"/>
    <mergeCell ref="H14:I14"/>
    <mergeCell ref="J14:J15"/>
    <mergeCell ref="A41:D41"/>
    <mergeCell ref="A46:A47"/>
    <mergeCell ref="B46:B47"/>
    <mergeCell ref="C46:C47"/>
    <mergeCell ref="D46:D47"/>
    <mergeCell ref="E46:E47"/>
    <mergeCell ref="F46:G46"/>
    <mergeCell ref="H46:I46"/>
    <mergeCell ref="J46:J47"/>
    <mergeCell ref="A14:A15"/>
    <mergeCell ref="B14:B15"/>
    <mergeCell ref="C14:C15"/>
    <mergeCell ref="D14:D15"/>
    <mergeCell ref="E14:E15"/>
    <mergeCell ref="A4:A5"/>
    <mergeCell ref="B4:B5"/>
    <mergeCell ref="A11:D11"/>
    <mergeCell ref="A1:J1"/>
    <mergeCell ref="C4:C5"/>
    <mergeCell ref="D4:D5"/>
    <mergeCell ref="E4:E5"/>
    <mergeCell ref="J4:J5"/>
    <mergeCell ref="F4:G4"/>
    <mergeCell ref="H4:I4"/>
  </mergeCells>
  <pageMargins left="0.55118110236220474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Dudková Milada</dc:creator>
  <cp:lastModifiedBy>Tomášková Lenka</cp:lastModifiedBy>
  <cp:lastPrinted>2022-10-31T09:32:00Z</cp:lastPrinted>
  <dcterms:created xsi:type="dcterms:W3CDTF">2015-06-05T18:19:34Z</dcterms:created>
  <dcterms:modified xsi:type="dcterms:W3CDTF">2022-11-08T05:09:10Z</dcterms:modified>
</cp:coreProperties>
</file>