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filterPrivacy="1"/>
  <bookViews>
    <workbookView xWindow="65416" yWindow="65416" windowWidth="29040" windowHeight="15840" activeTab="0"/>
  </bookViews>
  <sheets>
    <sheet name="List 1" sheetId="2" r:id="rId1"/>
  </sheets>
  <definedNames>
    <definedName name="_xlnm.Print_Area" localSheetId="0">'List 1'!$A$1:$G$48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<sst xmlns="http://schemas.openxmlformats.org/spreadsheetml/2006/main" count="264" uniqueCount="115">
  <si>
    <t>název položky</t>
  </si>
  <si>
    <t>velikosti</t>
  </si>
  <si>
    <t>podložka</t>
  </si>
  <si>
    <t>plátno</t>
  </si>
  <si>
    <t>prostěradlo</t>
  </si>
  <si>
    <t>plena</t>
  </si>
  <si>
    <t>utěrka</t>
  </si>
  <si>
    <t xml:space="preserve">košile noční  </t>
  </si>
  <si>
    <t>kepr</t>
  </si>
  <si>
    <t>operační halena</t>
  </si>
  <si>
    <t>operační kalhoty</t>
  </si>
  <si>
    <t>operační plášť</t>
  </si>
  <si>
    <t>150x170</t>
  </si>
  <si>
    <t>70x90</t>
  </si>
  <si>
    <t>50x70</t>
  </si>
  <si>
    <t>140x200</t>
  </si>
  <si>
    <t>90x140</t>
  </si>
  <si>
    <t>150x240</t>
  </si>
  <si>
    <t>90x90</t>
  </si>
  <si>
    <t>S - XXL</t>
  </si>
  <si>
    <t>XXS - 3XL</t>
  </si>
  <si>
    <t xml:space="preserve">halena </t>
  </si>
  <si>
    <t>kalhoty  pánské</t>
  </si>
  <si>
    <t>kalhoty  dámské</t>
  </si>
  <si>
    <t>plášť</t>
  </si>
  <si>
    <t>sukně</t>
  </si>
  <si>
    <t>šortky</t>
  </si>
  <si>
    <t>XXS - 3XL, ve všech velikostech také zkrácené a prodloužené délky</t>
  </si>
  <si>
    <t>110x140</t>
  </si>
  <si>
    <t>ručník</t>
  </si>
  <si>
    <t>barva bílá, označení podélnými pruhy modré barvy</t>
  </si>
  <si>
    <t>barva bílá, označení podélnými pruhy žluté barvy</t>
  </si>
  <si>
    <t>barva bílá</t>
  </si>
  <si>
    <t>barva modrá, dvě kapsy po bocích, náprsní kapsa, pásek</t>
  </si>
  <si>
    <t>barva světle modrá, zavazování v pase</t>
  </si>
  <si>
    <t xml:space="preserve"> přípustná vazba materiálu</t>
  </si>
  <si>
    <t>prostěradlo napínací</t>
  </si>
  <si>
    <t>povlak polštáře malý</t>
  </si>
  <si>
    <t>povlak polštáře</t>
  </si>
  <si>
    <t>povlak přikrývky</t>
  </si>
  <si>
    <t>povlak přikrývky malý</t>
  </si>
  <si>
    <t>plena tetra</t>
  </si>
  <si>
    <t>kabátek pyžamový</t>
  </si>
  <si>
    <t>kalhoty pyžamové</t>
  </si>
  <si>
    <t>košile noční "anděl"</t>
  </si>
  <si>
    <t>župan</t>
  </si>
  <si>
    <t>košile (halena s límcem)</t>
  </si>
  <si>
    <t>materiálové složení - minimální podíl bavlny</t>
  </si>
  <si>
    <t>140x170</t>
  </si>
  <si>
    <t>specifikace sortimentu</t>
  </si>
  <si>
    <t>70x70</t>
  </si>
  <si>
    <t>Příloha č. 4 - Technické požadavky na dodávané pronajímané prádlo</t>
  </si>
  <si>
    <t>100x200</t>
  </si>
  <si>
    <t>pestře tkané, nebo barevný potisk, hotelový uzávěr</t>
  </si>
  <si>
    <t>plátno, dutinka</t>
  </si>
  <si>
    <t>vaflová, keprová</t>
  </si>
  <si>
    <t>50x90</t>
  </si>
  <si>
    <t>barva bílá, barevný pruh v délce</t>
  </si>
  <si>
    <t>barevný potisk, případně pestře tkaný vzor</t>
  </si>
  <si>
    <t>barevný vzor, zavazování vzadu na tkanice</t>
  </si>
  <si>
    <t>zavazování vzadu na tkanice</t>
  </si>
  <si>
    <t xml:space="preserve">pletenina </t>
  </si>
  <si>
    <t>zapínání na knoflíky vpředu, límeček</t>
  </si>
  <si>
    <t>zapínání na knoflíky, nebo na druky</t>
  </si>
  <si>
    <t>barva bílá, s límcem, zapínání na knoflíky (min. 1) u krku, krátký rukáv, dvě kapsy po bocích, náprsní kapsa, úchyt na jmenovku</t>
  </si>
  <si>
    <t>dvě kapsy po bocích, jedna náprsní kapsa, zapínání na knoflíky</t>
  </si>
  <si>
    <t>barva bílá, barva žlutá, zapínámí na knoflíky na boku</t>
  </si>
  <si>
    <t xml:space="preserve">barva bílá, barva žlutá, zapínání vpředu (poklopec), dvě kapsy, tkanice na zavazování </t>
  </si>
  <si>
    <t>barva světle modrá, průkrčník a rukávy s úpletem, zavazování vzadu</t>
  </si>
  <si>
    <t>130x130</t>
  </si>
  <si>
    <t>plátno, kepr</t>
  </si>
  <si>
    <t>zelená barva</t>
  </si>
  <si>
    <t>bílá barva</t>
  </si>
  <si>
    <t>ložní prádlo</t>
  </si>
  <si>
    <t>pacientské prádlo</t>
  </si>
  <si>
    <t>personální prádlo</t>
  </si>
  <si>
    <t>operační prádlo</t>
  </si>
  <si>
    <t>ostatní</t>
  </si>
  <si>
    <t>typ prádla</t>
  </si>
  <si>
    <t>ostatní prádlo</t>
  </si>
  <si>
    <t>požadavek na označení čipem</t>
  </si>
  <si>
    <t>ANO</t>
  </si>
  <si>
    <t>Požadavek na plnění normy ČSN P CEN/TS 14237</t>
  </si>
  <si>
    <t>NE</t>
  </si>
  <si>
    <t>rozměr (cm) (tolerance ± 5%)</t>
  </si>
  <si>
    <r>
      <t xml:space="preserve"> plošná hmotnost materiálu (g/m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 (tolerance ± 10%)</t>
    </r>
  </si>
  <si>
    <t>barva bílá,  hotelový uzávěr</t>
  </si>
  <si>
    <t>barva bílá, hotelový uzávěr</t>
  </si>
  <si>
    <t>propínací na knoflíky, 2 kapsy, límeček, barevný vzor</t>
  </si>
  <si>
    <t>v pase guma, barevný vzor</t>
  </si>
  <si>
    <t>barva světle modrá, dvě kapsy po bocích, náprsní kapsa, úchyt na jmenovku, krátký rukáv</t>
  </si>
  <si>
    <t>šaty dámské</t>
  </si>
  <si>
    <t>barva bílá, dvě kapsy dole, jedna kapsa nahoře, krátký rukáv, výštřih do V, příchytka na jmenovku</t>
  </si>
  <si>
    <t>ručník froté</t>
  </si>
  <si>
    <t>osuška froté</t>
  </si>
  <si>
    <t>XS - 3XL</t>
  </si>
  <si>
    <t>smyčková</t>
  </si>
  <si>
    <t>70x140</t>
  </si>
  <si>
    <t>barva bílá, příp. bílá s barevným pruhem</t>
  </si>
  <si>
    <t>barva bílá, barva žlutá, barva fialová, dvě kapsy, zapínámí na knoflíky na boku, vzadu v pase guma</t>
  </si>
  <si>
    <t>barva bílá, barva žlutá, barva fialová, zapínání vpředu (poklopec), dvě kapsy, vzadu v pase guma</t>
  </si>
  <si>
    <t>barva bílá, rozlišení barevným pruhem v barvách minimálně bílá, sv. modrá, žlutá, celobarevná bílá, zelená, žlutá, fialová, dvě kapsy po bocích, náprsní kapsa; úchyt na jmenovku; krátký rukáv</t>
  </si>
  <si>
    <t>pletenina</t>
  </si>
  <si>
    <t>rozhalenka, zapínání na knoflíky (min. 1), barevný vzor</t>
  </si>
  <si>
    <t>50, 56, 72</t>
  </si>
  <si>
    <t>povlak polštáře barevný</t>
  </si>
  <si>
    <t>povlak přikrývky barevný</t>
  </si>
  <si>
    <t>operační prádlo dle ČSN EN 13795</t>
  </si>
  <si>
    <t>operační halena splňující normu ČSN EN 13795-2</t>
  </si>
  <si>
    <t>operační kalhoty splňující normu ČSN EN 13795-2</t>
  </si>
  <si>
    <t>operační plášť splňující normu ČSN EN 13795-1</t>
  </si>
  <si>
    <t>plátno, kepr, atlas</t>
  </si>
  <si>
    <t>barva modrá, příp. zelená, dvě kapsy po bocích, náprsní kapsa, úchyt na jmenovku, krátký rukáv, požadavek na splnění normy ČSN EN 13795-2</t>
  </si>
  <si>
    <t>barva modrá, příp. zelená, zavazování v pase, požadavek na splnění normy ČSN EN 13795-2</t>
  </si>
  <si>
    <t>barva modrá, průkrčník a rukávy s úpletem, zavazování vzadu, požadavek na splnění normy ČSN EN 13795-1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</si>
</sst>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/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1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9" fontId="1" fillId="0" borderId="0" xfId="20" applyNumberFormat="1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center" textRotation="45" wrapText="1"/>
    </xf>
    <xf numFmtId="0" fontId="3" fillId="0" borderId="0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21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2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2" xfId="21" applyNumberFormat="1" applyFont="1" applyFill="1" applyBorder="1" applyAlignment="1">
      <alignment horizontal="center" vertical="center"/>
      <protection/>
    </xf>
    <xf numFmtId="3" fontId="3" fillId="0" borderId="2" xfId="21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9" fontId="3" fillId="0" borderId="2" xfId="2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9" fontId="3" fillId="0" borderId="1" xfId="20" applyNumberFormat="1" applyFont="1" applyFill="1" applyBorder="1" applyAlignment="1">
      <alignment horizontal="center" vertical="center"/>
    </xf>
    <xf numFmtId="0" fontId="3" fillId="0" borderId="16" xfId="21" applyFont="1" applyFill="1" applyBorder="1" applyAlignment="1">
      <alignment horizontal="left" vertical="center"/>
      <protection/>
    </xf>
    <xf numFmtId="9" fontId="3" fillId="0" borderId="15" xfId="20" applyNumberFormat="1" applyFont="1" applyFill="1" applyBorder="1" applyAlignment="1">
      <alignment horizontal="center" vertical="center"/>
    </xf>
    <xf numFmtId="0" fontId="3" fillId="0" borderId="8" xfId="21" applyFont="1" applyFill="1" applyBorder="1" applyAlignment="1">
      <alignment horizontal="left" vertical="center"/>
      <protection/>
    </xf>
    <xf numFmtId="0" fontId="3" fillId="0" borderId="14" xfId="21" applyFont="1" applyFill="1" applyBorder="1" applyAlignment="1">
      <alignment horizontal="left" vertical="center"/>
      <protection/>
    </xf>
    <xf numFmtId="0" fontId="3" fillId="0" borderId="7" xfId="21" applyFont="1" applyFill="1" applyBorder="1" applyAlignment="1">
      <alignment horizontal="left" vertical="center"/>
      <protection/>
    </xf>
    <xf numFmtId="3" fontId="3" fillId="0" borderId="3" xfId="21" applyNumberFormat="1" applyFont="1" applyFill="1" applyBorder="1" applyAlignment="1">
      <alignment horizontal="center" vertical="center"/>
      <protection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9" fontId="1" fillId="0" borderId="2" xfId="20" applyNumberFormat="1" applyFont="1" applyFill="1" applyBorder="1" applyAlignment="1">
      <alignment horizontal="center" vertical="center"/>
    </xf>
    <xf numFmtId="2" fontId="1" fillId="0" borderId="1" xfId="21" applyNumberFormat="1" applyFont="1" applyFill="1" applyBorder="1" applyAlignment="1">
      <alignment horizontal="center" vertical="center"/>
      <protection/>
    </xf>
    <xf numFmtId="2" fontId="1" fillId="0" borderId="17" xfId="21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textRotation="45" wrapText="1"/>
    </xf>
    <xf numFmtId="0" fontId="1" fillId="0" borderId="16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center" vertical="center"/>
    </xf>
    <xf numFmtId="9" fontId="1" fillId="0" borderId="15" xfId="2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/>
    <xf numFmtId="2" fontId="1" fillId="0" borderId="15" xfId="21" applyNumberFormat="1" applyFont="1" applyFill="1" applyBorder="1" applyAlignment="1">
      <alignment horizontal="center" vertical="center"/>
      <protection/>
    </xf>
    <xf numFmtId="9" fontId="1" fillId="0" borderId="1" xfId="2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3" fontId="1" fillId="0" borderId="15" xfId="21" applyNumberFormat="1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9" fontId="3" fillId="0" borderId="3" xfId="2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9" fontId="1" fillId="0" borderId="17" xfId="2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3" fillId="0" borderId="7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3" fillId="0" borderId="14" xfId="21" applyFont="1" applyFill="1" applyBorder="1" applyAlignment="1">
      <alignment horizontal="left" vertical="center" wrapText="1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7" xfId="2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textRotation="180" wrapText="1"/>
    </xf>
    <xf numFmtId="0" fontId="3" fillId="2" borderId="30" xfId="0" applyFont="1" applyFill="1" applyBorder="1" applyAlignment="1">
      <alignment horizontal="center" vertical="center" textRotation="180" wrapText="1"/>
    </xf>
    <xf numFmtId="0" fontId="0" fillId="2" borderId="30" xfId="0" applyFont="1" applyFill="1" applyBorder="1" applyAlignment="1">
      <alignment horizontal="center" vertical="center" textRotation="180" wrapText="1"/>
    </xf>
    <xf numFmtId="0" fontId="0" fillId="2" borderId="31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textRotation="45" wrapText="1"/>
    </xf>
    <xf numFmtId="0" fontId="0" fillId="2" borderId="32" xfId="0" applyFont="1" applyFill="1" applyBorder="1" applyAlignment="1">
      <alignment horizontal="center" vertical="center" textRotation="180" wrapText="1"/>
    </xf>
    <xf numFmtId="0" fontId="0" fillId="2" borderId="33" xfId="0" applyFont="1" applyFill="1" applyBorder="1" applyAlignment="1">
      <alignment horizontal="center" vertical="center" textRotation="180" wrapText="1"/>
    </xf>
    <xf numFmtId="0" fontId="0" fillId="2" borderId="34" xfId="0" applyFont="1" applyFill="1" applyBorder="1" applyAlignment="1">
      <alignment horizontal="center" vertical="center" textRotation="180" wrapText="1"/>
    </xf>
    <xf numFmtId="0" fontId="3" fillId="0" borderId="8" xfId="21" applyFont="1" applyFill="1" applyBorder="1" applyAlignment="1">
      <alignment horizontal="left" vertical="center" wrapText="1"/>
      <protection/>
    </xf>
    <xf numFmtId="0" fontId="3" fillId="0" borderId="6" xfId="0" applyFont="1" applyFill="1" applyBorder="1" applyAlignment="1">
      <alignment horizontal="center" vertical="center"/>
    </xf>
    <xf numFmtId="2" fontId="3" fillId="0" borderId="3" xfId="21" applyNumberFormat="1" applyFont="1" applyFill="1" applyBorder="1" applyAlignment="1">
      <alignment horizontal="center" vertical="center"/>
      <protection/>
    </xf>
    <xf numFmtId="9" fontId="1" fillId="0" borderId="3" xfId="2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  <cellStyle name="Procent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showGridLines="0" tabSelected="1" workbookViewId="0" topLeftCell="A1">
      <pane xSplit="1" topLeftCell="B1" activePane="topRight" state="frozen"/>
      <selection pane="topRight" activeCell="A1" sqref="A1"/>
    </sheetView>
  </sheetViews>
  <sheetFormatPr defaultColWidth="9.00390625" defaultRowHeight="12.75"/>
  <cols>
    <col min="1" max="1" width="38.00390625" style="1" customWidth="1"/>
    <col min="2" max="2" width="16.00390625" style="15" customWidth="1"/>
    <col min="3" max="3" width="32.00390625" style="15" customWidth="1"/>
    <col min="4" max="4" width="16.421875" style="11" bestFit="1" customWidth="1"/>
    <col min="5" max="5" width="18.28125" style="1" customWidth="1"/>
    <col min="6" max="6" width="15.421875" style="17" customWidth="1"/>
    <col min="7" max="7" width="60.421875" style="2" customWidth="1"/>
    <col min="8" max="8" width="30.00390625" style="120" customWidth="1"/>
    <col min="9" max="9" width="15.57421875" style="120" customWidth="1"/>
    <col min="10" max="10" width="10.8515625" style="3" customWidth="1"/>
    <col min="11" max="11" width="9.00390625" style="59" customWidth="1"/>
    <col min="12" max="16384" width="9.00390625" style="1" customWidth="1"/>
  </cols>
  <sheetData>
    <row r="1" ht="15">
      <c r="A1" s="9" t="s">
        <v>51</v>
      </c>
    </row>
    <row r="2" ht="36.75" customHeight="1" thickBot="1"/>
    <row r="3" spans="1:11" s="2" customFormat="1" ht="62.25" customHeight="1" thickBot="1">
      <c r="A3" s="30" t="s">
        <v>0</v>
      </c>
      <c r="B3" s="31" t="s">
        <v>84</v>
      </c>
      <c r="C3" s="31" t="s">
        <v>1</v>
      </c>
      <c r="D3" s="31" t="s">
        <v>35</v>
      </c>
      <c r="E3" s="31" t="s">
        <v>85</v>
      </c>
      <c r="F3" s="31" t="s">
        <v>47</v>
      </c>
      <c r="G3" s="32" t="s">
        <v>49</v>
      </c>
      <c r="H3" s="33" t="s">
        <v>82</v>
      </c>
      <c r="I3" s="33" t="s">
        <v>80</v>
      </c>
      <c r="J3" s="32" t="s">
        <v>78</v>
      </c>
      <c r="K3" s="60"/>
    </row>
    <row r="4" spans="1:11" s="5" customFormat="1" ht="12.75">
      <c r="A4" s="34" t="s">
        <v>4</v>
      </c>
      <c r="B4" s="22" t="s">
        <v>17</v>
      </c>
      <c r="C4" s="66"/>
      <c r="D4" s="18" t="s">
        <v>3</v>
      </c>
      <c r="E4" s="67">
        <v>130</v>
      </c>
      <c r="F4" s="35">
        <v>0.7</v>
      </c>
      <c r="G4" s="68" t="s">
        <v>30</v>
      </c>
      <c r="H4" s="121" t="s">
        <v>81</v>
      </c>
      <c r="I4" s="122" t="s">
        <v>81</v>
      </c>
      <c r="J4" s="104" t="s">
        <v>73</v>
      </c>
      <c r="K4" s="61"/>
    </row>
    <row r="5" spans="1:11" s="5" customFormat="1" ht="12.75">
      <c r="A5" s="36" t="s">
        <v>36</v>
      </c>
      <c r="B5" s="23" t="s">
        <v>52</v>
      </c>
      <c r="C5" s="69"/>
      <c r="D5" s="12" t="s">
        <v>102</v>
      </c>
      <c r="E5" s="47">
        <v>180</v>
      </c>
      <c r="F5" s="38">
        <v>0.3</v>
      </c>
      <c r="G5" s="70" t="s">
        <v>32</v>
      </c>
      <c r="H5" s="123" t="s">
        <v>81</v>
      </c>
      <c r="I5" s="124" t="s">
        <v>81</v>
      </c>
      <c r="J5" s="106"/>
      <c r="K5" s="61"/>
    </row>
    <row r="6" spans="1:11" s="5" customFormat="1" ht="12.75">
      <c r="A6" s="36" t="s">
        <v>38</v>
      </c>
      <c r="B6" s="23" t="s">
        <v>13</v>
      </c>
      <c r="C6" s="69"/>
      <c r="D6" s="12" t="s">
        <v>3</v>
      </c>
      <c r="E6" s="4">
        <v>130</v>
      </c>
      <c r="F6" s="38">
        <v>0.7</v>
      </c>
      <c r="G6" s="70" t="s">
        <v>86</v>
      </c>
      <c r="H6" s="123" t="s">
        <v>81</v>
      </c>
      <c r="I6" s="124" t="s">
        <v>81</v>
      </c>
      <c r="J6" s="106"/>
      <c r="K6" s="61"/>
    </row>
    <row r="7" spans="1:11" s="5" customFormat="1" ht="12.75">
      <c r="A7" s="36" t="s">
        <v>37</v>
      </c>
      <c r="B7" s="23" t="s">
        <v>14</v>
      </c>
      <c r="C7" s="69"/>
      <c r="D7" s="12" t="s">
        <v>3</v>
      </c>
      <c r="E7" s="4">
        <v>130</v>
      </c>
      <c r="F7" s="38">
        <v>0.7</v>
      </c>
      <c r="G7" s="70" t="s">
        <v>32</v>
      </c>
      <c r="H7" s="123" t="s">
        <v>81</v>
      </c>
      <c r="I7" s="124" t="s">
        <v>81</v>
      </c>
      <c r="J7" s="106"/>
      <c r="K7" s="61"/>
    </row>
    <row r="8" spans="1:11" s="5" customFormat="1" ht="12.75">
      <c r="A8" s="36" t="s">
        <v>105</v>
      </c>
      <c r="B8" s="23" t="s">
        <v>13</v>
      </c>
      <c r="C8" s="69"/>
      <c r="D8" s="37" t="s">
        <v>3</v>
      </c>
      <c r="E8" s="4">
        <v>130</v>
      </c>
      <c r="F8" s="38">
        <v>0.45</v>
      </c>
      <c r="G8" s="70" t="s">
        <v>53</v>
      </c>
      <c r="H8" s="123" t="s">
        <v>81</v>
      </c>
      <c r="I8" s="124" t="s">
        <v>81</v>
      </c>
      <c r="J8" s="106"/>
      <c r="K8" s="61"/>
    </row>
    <row r="9" spans="1:11" s="5" customFormat="1" ht="12.75">
      <c r="A9" s="36" t="s">
        <v>39</v>
      </c>
      <c r="B9" s="23" t="s">
        <v>15</v>
      </c>
      <c r="C9" s="69"/>
      <c r="D9" s="12" t="s">
        <v>3</v>
      </c>
      <c r="E9" s="4">
        <v>130</v>
      </c>
      <c r="F9" s="38">
        <v>0.7</v>
      </c>
      <c r="G9" s="70" t="s">
        <v>87</v>
      </c>
      <c r="H9" s="123" t="s">
        <v>81</v>
      </c>
      <c r="I9" s="124" t="s">
        <v>81</v>
      </c>
      <c r="J9" s="106"/>
      <c r="K9" s="61"/>
    </row>
    <row r="10" spans="1:11" s="5" customFormat="1" ht="12.75">
      <c r="A10" s="36" t="s">
        <v>40</v>
      </c>
      <c r="B10" s="23" t="s">
        <v>16</v>
      </c>
      <c r="C10" s="69"/>
      <c r="D10" s="12" t="s">
        <v>3</v>
      </c>
      <c r="E10" s="4">
        <v>130</v>
      </c>
      <c r="F10" s="38">
        <v>0.7</v>
      </c>
      <c r="G10" s="70" t="s">
        <v>32</v>
      </c>
      <c r="H10" s="123" t="s">
        <v>81</v>
      </c>
      <c r="I10" s="124" t="s">
        <v>81</v>
      </c>
      <c r="J10" s="106"/>
      <c r="K10" s="61"/>
    </row>
    <row r="11" spans="1:11" s="5" customFormat="1" ht="12.75">
      <c r="A11" s="36" t="s">
        <v>106</v>
      </c>
      <c r="B11" s="23" t="s">
        <v>15</v>
      </c>
      <c r="C11" s="69"/>
      <c r="D11" s="37" t="s">
        <v>3</v>
      </c>
      <c r="E11" s="4">
        <v>130</v>
      </c>
      <c r="F11" s="38">
        <v>0.45</v>
      </c>
      <c r="G11" s="70" t="s">
        <v>53</v>
      </c>
      <c r="H11" s="123" t="s">
        <v>81</v>
      </c>
      <c r="I11" s="124" t="s">
        <v>81</v>
      </c>
      <c r="J11" s="106"/>
      <c r="K11" s="61"/>
    </row>
    <row r="12" spans="1:11" s="5" customFormat="1" ht="13.5" thickBot="1">
      <c r="A12" s="118" t="s">
        <v>2</v>
      </c>
      <c r="B12" s="24" t="s">
        <v>12</v>
      </c>
      <c r="C12" s="82"/>
      <c r="D12" s="119" t="s">
        <v>3</v>
      </c>
      <c r="E12" s="19">
        <v>130</v>
      </c>
      <c r="F12" s="83">
        <v>0.7</v>
      </c>
      <c r="G12" s="84" t="s">
        <v>31</v>
      </c>
      <c r="H12" s="125" t="s">
        <v>81</v>
      </c>
      <c r="I12" s="126" t="s">
        <v>81</v>
      </c>
      <c r="J12" s="107"/>
      <c r="K12" s="61"/>
    </row>
    <row r="13" spans="1:11" s="5" customFormat="1" ht="12.75" customHeight="1">
      <c r="A13" s="116" t="s">
        <v>42</v>
      </c>
      <c r="B13" s="29"/>
      <c r="C13" s="71" t="s">
        <v>19</v>
      </c>
      <c r="D13" s="37" t="s">
        <v>3</v>
      </c>
      <c r="E13" s="117">
        <v>130</v>
      </c>
      <c r="F13" s="40">
        <v>0.45</v>
      </c>
      <c r="G13" s="73" t="s">
        <v>88</v>
      </c>
      <c r="H13" s="127" t="s">
        <v>81</v>
      </c>
      <c r="I13" s="128" t="s">
        <v>81</v>
      </c>
      <c r="J13" s="105" t="s">
        <v>74</v>
      </c>
      <c r="K13" s="61"/>
    </row>
    <row r="14" spans="1:11" s="5" customFormat="1" ht="12.75">
      <c r="A14" s="36" t="s">
        <v>43</v>
      </c>
      <c r="B14" s="23"/>
      <c r="C14" s="69" t="s">
        <v>19</v>
      </c>
      <c r="D14" s="12" t="s">
        <v>3</v>
      </c>
      <c r="E14" s="4">
        <v>130</v>
      </c>
      <c r="F14" s="38">
        <v>0.45</v>
      </c>
      <c r="G14" s="70" t="s">
        <v>89</v>
      </c>
      <c r="H14" s="123" t="s">
        <v>81</v>
      </c>
      <c r="I14" s="124" t="s">
        <v>81</v>
      </c>
      <c r="J14" s="106"/>
      <c r="K14" s="61"/>
    </row>
    <row r="15" spans="1:11" s="5" customFormat="1" ht="12.75">
      <c r="A15" s="25" t="str">
        <f>"pyžamový kabátek dětský"</f>
        <v>pyžamový kabátek dětský</v>
      </c>
      <c r="B15" s="23"/>
      <c r="C15" s="69"/>
      <c r="D15" s="12" t="s">
        <v>3</v>
      </c>
      <c r="E15" s="4">
        <v>130</v>
      </c>
      <c r="F15" s="38">
        <v>0.45</v>
      </c>
      <c r="G15" s="70" t="s">
        <v>88</v>
      </c>
      <c r="H15" s="123" t="s">
        <v>81</v>
      </c>
      <c r="I15" s="124" t="s">
        <v>81</v>
      </c>
      <c r="J15" s="106"/>
      <c r="K15" s="61"/>
    </row>
    <row r="16" spans="1:11" s="5" customFormat="1" ht="12.75">
      <c r="A16" s="25" t="str">
        <f>"pyžamové kalhoty dětské"</f>
        <v>pyžamové kalhoty dětské</v>
      </c>
      <c r="B16" s="23"/>
      <c r="C16" s="69"/>
      <c r="D16" s="12" t="s">
        <v>3</v>
      </c>
      <c r="E16" s="4">
        <v>130</v>
      </c>
      <c r="F16" s="38">
        <v>0.45</v>
      </c>
      <c r="G16" s="70" t="s">
        <v>89</v>
      </c>
      <c r="H16" s="123" t="s">
        <v>81</v>
      </c>
      <c r="I16" s="124" t="s">
        <v>81</v>
      </c>
      <c r="J16" s="106"/>
      <c r="K16" s="61"/>
    </row>
    <row r="17" spans="1:11" s="5" customFormat="1" ht="12.75">
      <c r="A17" s="36" t="s">
        <v>7</v>
      </c>
      <c r="B17" s="23"/>
      <c r="C17" s="69" t="s">
        <v>19</v>
      </c>
      <c r="D17" s="12" t="s">
        <v>3</v>
      </c>
      <c r="E17" s="4">
        <v>130</v>
      </c>
      <c r="F17" s="38">
        <v>0.45</v>
      </c>
      <c r="G17" s="70" t="s">
        <v>103</v>
      </c>
      <c r="H17" s="123" t="s">
        <v>81</v>
      </c>
      <c r="I17" s="124" t="s">
        <v>81</v>
      </c>
      <c r="J17" s="106"/>
      <c r="K17" s="61"/>
    </row>
    <row r="18" spans="1:11" s="5" customFormat="1" ht="12.75">
      <c r="A18" s="36" t="s">
        <v>44</v>
      </c>
      <c r="B18" s="23"/>
      <c r="C18" s="69" t="s">
        <v>19</v>
      </c>
      <c r="D18" s="12" t="s">
        <v>3</v>
      </c>
      <c r="E18" s="4">
        <v>138</v>
      </c>
      <c r="F18" s="38">
        <v>0.45</v>
      </c>
      <c r="G18" s="70" t="s">
        <v>59</v>
      </c>
      <c r="H18" s="123" t="s">
        <v>81</v>
      </c>
      <c r="I18" s="124" t="s">
        <v>81</v>
      </c>
      <c r="J18" s="106"/>
      <c r="K18" s="61"/>
    </row>
    <row r="19" spans="1:11" s="5" customFormat="1" ht="12.75">
      <c r="A19" s="36" t="s">
        <v>45</v>
      </c>
      <c r="B19" s="23"/>
      <c r="C19" s="69" t="s">
        <v>19</v>
      </c>
      <c r="D19" s="12" t="s">
        <v>8</v>
      </c>
      <c r="E19" s="4">
        <v>160</v>
      </c>
      <c r="F19" s="38">
        <v>0.25</v>
      </c>
      <c r="G19" s="70" t="s">
        <v>33</v>
      </c>
      <c r="H19" s="123" t="s">
        <v>81</v>
      </c>
      <c r="I19" s="124" t="s">
        <v>81</v>
      </c>
      <c r="J19" s="106"/>
      <c r="K19" s="61"/>
    </row>
    <row r="20" spans="1:11" s="5" customFormat="1" ht="12.75">
      <c r="A20" s="25" t="str">
        <f>"košilka kojenecká"</f>
        <v>košilka kojenecká</v>
      </c>
      <c r="B20" s="23"/>
      <c r="C20" s="69" t="s">
        <v>104</v>
      </c>
      <c r="D20" s="37" t="s">
        <v>3</v>
      </c>
      <c r="E20" s="47">
        <v>140</v>
      </c>
      <c r="F20" s="38">
        <v>0.8</v>
      </c>
      <c r="G20" s="70" t="s">
        <v>60</v>
      </c>
      <c r="H20" s="123" t="s">
        <v>81</v>
      </c>
      <c r="I20" s="124" t="s">
        <v>81</v>
      </c>
      <c r="J20" s="106"/>
      <c r="K20" s="61"/>
    </row>
    <row r="21" spans="1:11" s="5" customFormat="1" ht="12.75">
      <c r="A21" s="25" t="str">
        <f>"košilka denní dětská - kabátek"</f>
        <v>košilka denní dětská - kabátek</v>
      </c>
      <c r="B21" s="23"/>
      <c r="C21" s="69" t="s">
        <v>104</v>
      </c>
      <c r="D21" s="12" t="s">
        <v>61</v>
      </c>
      <c r="E21" s="47">
        <v>200</v>
      </c>
      <c r="F21" s="38">
        <v>0.8</v>
      </c>
      <c r="G21" s="70" t="s">
        <v>62</v>
      </c>
      <c r="H21" s="123" t="s">
        <v>81</v>
      </c>
      <c r="I21" s="124" t="s">
        <v>81</v>
      </c>
      <c r="J21" s="106"/>
      <c r="K21" s="61"/>
    </row>
    <row r="22" spans="1:11" s="5" customFormat="1" ht="12.75">
      <c r="A22" s="25" t="str">
        <f>"dupačky"</f>
        <v>dupačky</v>
      </c>
      <c r="B22" s="23"/>
      <c r="C22" s="69" t="s">
        <v>104</v>
      </c>
      <c r="D22" s="12" t="s">
        <v>61</v>
      </c>
      <c r="E22" s="47">
        <v>190</v>
      </c>
      <c r="F22" s="38">
        <v>0.8</v>
      </c>
      <c r="G22" s="70" t="s">
        <v>63</v>
      </c>
      <c r="H22" s="123" t="s">
        <v>81</v>
      </c>
      <c r="I22" s="124" t="s">
        <v>81</v>
      </c>
      <c r="J22" s="106"/>
      <c r="K22" s="61"/>
    </row>
    <row r="23" spans="1:11" s="5" customFormat="1" ht="12.75">
      <c r="A23" s="39" t="s">
        <v>5</v>
      </c>
      <c r="B23" s="29" t="s">
        <v>50</v>
      </c>
      <c r="C23" s="71"/>
      <c r="D23" s="64" t="s">
        <v>54</v>
      </c>
      <c r="E23" s="72">
        <v>130</v>
      </c>
      <c r="F23" s="40">
        <v>0.8</v>
      </c>
      <c r="G23" s="73" t="s">
        <v>32</v>
      </c>
      <c r="H23" s="123" t="s">
        <v>81</v>
      </c>
      <c r="I23" s="74"/>
      <c r="J23" s="106"/>
      <c r="K23" s="61"/>
    </row>
    <row r="24" spans="1:11" s="5" customFormat="1" ht="13.5" thickBot="1">
      <c r="A24" s="41" t="s">
        <v>41</v>
      </c>
      <c r="B24" s="23" t="s">
        <v>18</v>
      </c>
      <c r="C24" s="69"/>
      <c r="D24" s="53" t="s">
        <v>54</v>
      </c>
      <c r="E24" s="6">
        <v>200</v>
      </c>
      <c r="F24" s="38">
        <v>0.8</v>
      </c>
      <c r="G24" s="70" t="s">
        <v>32</v>
      </c>
      <c r="H24" s="125" t="s">
        <v>81</v>
      </c>
      <c r="I24" s="75"/>
      <c r="J24" s="107"/>
      <c r="K24" s="61"/>
    </row>
    <row r="25" spans="1:11" s="48" customFormat="1" ht="25.5">
      <c r="A25" s="49" t="s">
        <v>23</v>
      </c>
      <c r="B25" s="50"/>
      <c r="C25" s="76" t="s">
        <v>27</v>
      </c>
      <c r="D25" s="77" t="s">
        <v>8</v>
      </c>
      <c r="E25" s="51">
        <v>160</v>
      </c>
      <c r="F25" s="52">
        <v>0.25</v>
      </c>
      <c r="G25" s="78" t="s">
        <v>99</v>
      </c>
      <c r="H25" s="129" t="s">
        <v>81</v>
      </c>
      <c r="I25" s="130" t="s">
        <v>81</v>
      </c>
      <c r="J25" s="104" t="s">
        <v>75</v>
      </c>
      <c r="K25" s="62"/>
    </row>
    <row r="26" spans="1:11" s="48" customFormat="1" ht="25.5">
      <c r="A26" s="45" t="s">
        <v>22</v>
      </c>
      <c r="B26" s="46"/>
      <c r="C26" s="79" t="s">
        <v>27</v>
      </c>
      <c r="D26" s="80" t="s">
        <v>8</v>
      </c>
      <c r="E26" s="47">
        <v>160</v>
      </c>
      <c r="F26" s="65">
        <v>0.25</v>
      </c>
      <c r="G26" s="81" t="s">
        <v>100</v>
      </c>
      <c r="H26" s="131" t="s">
        <v>81</v>
      </c>
      <c r="I26" s="132" t="s">
        <v>81</v>
      </c>
      <c r="J26" s="106"/>
      <c r="K26" s="62"/>
    </row>
    <row r="27" spans="1:11" s="48" customFormat="1" ht="38.25">
      <c r="A27" s="45" t="s">
        <v>21</v>
      </c>
      <c r="B27" s="46"/>
      <c r="C27" s="80" t="s">
        <v>20</v>
      </c>
      <c r="D27" s="80" t="s">
        <v>8</v>
      </c>
      <c r="E27" s="47">
        <v>160</v>
      </c>
      <c r="F27" s="65">
        <v>0.25</v>
      </c>
      <c r="G27" s="81" t="s">
        <v>101</v>
      </c>
      <c r="H27" s="131" t="s">
        <v>81</v>
      </c>
      <c r="I27" s="132" t="s">
        <v>81</v>
      </c>
      <c r="J27" s="106"/>
      <c r="K27" s="62"/>
    </row>
    <row r="28" spans="1:11" s="48" customFormat="1" ht="25.5">
      <c r="A28" s="45" t="s">
        <v>91</v>
      </c>
      <c r="B28" s="46"/>
      <c r="C28" s="80" t="s">
        <v>95</v>
      </c>
      <c r="D28" s="80" t="s">
        <v>8</v>
      </c>
      <c r="E28" s="47">
        <v>160</v>
      </c>
      <c r="F28" s="65">
        <v>0.25</v>
      </c>
      <c r="G28" s="81" t="s">
        <v>92</v>
      </c>
      <c r="H28" s="131" t="s">
        <v>81</v>
      </c>
      <c r="I28" s="132" t="s">
        <v>81</v>
      </c>
      <c r="J28" s="106"/>
      <c r="K28" s="62"/>
    </row>
    <row r="29" spans="1:12" s="5" customFormat="1" ht="25.5">
      <c r="A29" s="27" t="s">
        <v>46</v>
      </c>
      <c r="B29" s="23"/>
      <c r="C29" s="69" t="s">
        <v>20</v>
      </c>
      <c r="D29" s="69" t="s">
        <v>8</v>
      </c>
      <c r="E29" s="4">
        <v>160</v>
      </c>
      <c r="F29" s="38">
        <v>0.25</v>
      </c>
      <c r="G29" s="70" t="s">
        <v>64</v>
      </c>
      <c r="H29" s="123" t="s">
        <v>81</v>
      </c>
      <c r="I29" s="124" t="s">
        <v>81</v>
      </c>
      <c r="J29" s="106"/>
      <c r="K29" s="61"/>
      <c r="L29" s="7"/>
    </row>
    <row r="30" spans="1:11" s="5" customFormat="1" ht="12.75">
      <c r="A30" s="27" t="s">
        <v>24</v>
      </c>
      <c r="B30" s="23"/>
      <c r="C30" s="69" t="s">
        <v>20</v>
      </c>
      <c r="D30" s="69" t="s">
        <v>8</v>
      </c>
      <c r="E30" s="4">
        <v>160</v>
      </c>
      <c r="F30" s="38">
        <v>0.25</v>
      </c>
      <c r="G30" s="70" t="s">
        <v>65</v>
      </c>
      <c r="H30" s="123" t="s">
        <v>81</v>
      </c>
      <c r="I30" s="124" t="s">
        <v>81</v>
      </c>
      <c r="J30" s="106"/>
      <c r="K30" s="61"/>
    </row>
    <row r="31" spans="1:11" s="5" customFormat="1" ht="12.75">
      <c r="A31" s="27" t="s">
        <v>25</v>
      </c>
      <c r="B31" s="23"/>
      <c r="C31" s="69" t="s">
        <v>20</v>
      </c>
      <c r="D31" s="69" t="s">
        <v>8</v>
      </c>
      <c r="E31" s="4">
        <v>160</v>
      </c>
      <c r="F31" s="38">
        <v>0.25</v>
      </c>
      <c r="G31" s="70" t="s">
        <v>66</v>
      </c>
      <c r="H31" s="123" t="s">
        <v>81</v>
      </c>
      <c r="I31" s="124" t="s">
        <v>81</v>
      </c>
      <c r="J31" s="106"/>
      <c r="K31" s="61"/>
    </row>
    <row r="32" spans="1:11" s="5" customFormat="1" ht="26.25" thickBot="1">
      <c r="A32" s="28" t="s">
        <v>26</v>
      </c>
      <c r="B32" s="24"/>
      <c r="C32" s="82" t="s">
        <v>20</v>
      </c>
      <c r="D32" s="82" t="s">
        <v>8</v>
      </c>
      <c r="E32" s="19">
        <v>160</v>
      </c>
      <c r="F32" s="83">
        <v>0.25</v>
      </c>
      <c r="G32" s="84" t="s">
        <v>67</v>
      </c>
      <c r="H32" s="125" t="s">
        <v>81</v>
      </c>
      <c r="I32" s="126" t="s">
        <v>81</v>
      </c>
      <c r="J32" s="107"/>
      <c r="K32" s="61"/>
    </row>
    <row r="33" spans="1:11" s="5" customFormat="1" ht="25.5">
      <c r="A33" s="42" t="s">
        <v>9</v>
      </c>
      <c r="B33" s="22"/>
      <c r="C33" s="66" t="s">
        <v>20</v>
      </c>
      <c r="D33" s="20" t="s">
        <v>8</v>
      </c>
      <c r="E33" s="21">
        <v>160</v>
      </c>
      <c r="F33" s="52">
        <v>0.2</v>
      </c>
      <c r="G33" s="68" t="s">
        <v>90</v>
      </c>
      <c r="H33" s="121" t="s">
        <v>81</v>
      </c>
      <c r="I33" s="122" t="s">
        <v>81</v>
      </c>
      <c r="J33" s="104" t="s">
        <v>76</v>
      </c>
      <c r="K33" s="61"/>
    </row>
    <row r="34" spans="1:11" s="5" customFormat="1" ht="12.75">
      <c r="A34" s="43" t="s">
        <v>10</v>
      </c>
      <c r="B34" s="23"/>
      <c r="C34" s="69" t="s">
        <v>20</v>
      </c>
      <c r="D34" s="13" t="s">
        <v>8</v>
      </c>
      <c r="E34" s="6">
        <v>160</v>
      </c>
      <c r="F34" s="65">
        <v>0.2</v>
      </c>
      <c r="G34" s="70" t="s">
        <v>34</v>
      </c>
      <c r="H34" s="123" t="s">
        <v>81</v>
      </c>
      <c r="I34" s="124" t="s">
        <v>81</v>
      </c>
      <c r="J34" s="106"/>
      <c r="K34" s="61"/>
    </row>
    <row r="35" spans="1:11" s="5" customFormat="1" ht="12.75">
      <c r="A35" s="43" t="s">
        <v>11</v>
      </c>
      <c r="B35" s="23"/>
      <c r="C35" s="69" t="s">
        <v>20</v>
      </c>
      <c r="D35" s="13" t="s">
        <v>8</v>
      </c>
      <c r="E35" s="6">
        <v>160</v>
      </c>
      <c r="F35" s="65">
        <v>0.2</v>
      </c>
      <c r="G35" s="70" t="s">
        <v>68</v>
      </c>
      <c r="H35" s="123" t="s">
        <v>81</v>
      </c>
      <c r="I35" s="124" t="s">
        <v>81</v>
      </c>
      <c r="J35" s="106"/>
      <c r="K35" s="61"/>
    </row>
    <row r="36" spans="1:12" s="5" customFormat="1" ht="12.75">
      <c r="A36" s="25" t="str">
        <f>"rouška malá 90x90"</f>
        <v>rouška malá 90x90</v>
      </c>
      <c r="B36" s="23" t="s">
        <v>18</v>
      </c>
      <c r="C36" s="69"/>
      <c r="D36" s="13" t="s">
        <v>3</v>
      </c>
      <c r="E36" s="6">
        <v>130</v>
      </c>
      <c r="F36" s="38">
        <v>0.7</v>
      </c>
      <c r="G36" s="70" t="s">
        <v>71</v>
      </c>
      <c r="H36" s="123" t="s">
        <v>81</v>
      </c>
      <c r="I36" s="124" t="s">
        <v>81</v>
      </c>
      <c r="J36" s="106"/>
      <c r="K36" s="61"/>
      <c r="L36" s="108"/>
    </row>
    <row r="37" spans="1:12" s="5" customFormat="1" ht="12.75">
      <c r="A37" s="95" t="str">
        <f>"rouška malá 90x90 perf."</f>
        <v>rouška malá 90x90 perf.</v>
      </c>
      <c r="B37" s="96" t="s">
        <v>18</v>
      </c>
      <c r="C37" s="69"/>
      <c r="D37" s="13" t="s">
        <v>3</v>
      </c>
      <c r="E37" s="6">
        <v>130</v>
      </c>
      <c r="F37" s="38">
        <v>0.7</v>
      </c>
      <c r="G37" s="70" t="s">
        <v>71</v>
      </c>
      <c r="H37" s="123" t="s">
        <v>81</v>
      </c>
      <c r="I37" s="124" t="s">
        <v>81</v>
      </c>
      <c r="J37" s="106"/>
      <c r="K37" s="61"/>
      <c r="L37" s="108"/>
    </row>
    <row r="38" spans="1:12" s="5" customFormat="1" ht="12.75">
      <c r="A38" s="95" t="str">
        <f>"rouška střední 110x140"</f>
        <v>rouška střední 110x140</v>
      </c>
      <c r="B38" s="96" t="s">
        <v>28</v>
      </c>
      <c r="C38" s="69"/>
      <c r="D38" s="13" t="s">
        <v>3</v>
      </c>
      <c r="E38" s="6">
        <v>130</v>
      </c>
      <c r="F38" s="38">
        <v>0.7</v>
      </c>
      <c r="G38" s="70" t="s">
        <v>71</v>
      </c>
      <c r="H38" s="123" t="s">
        <v>81</v>
      </c>
      <c r="I38" s="124" t="s">
        <v>81</v>
      </c>
      <c r="J38" s="106"/>
      <c r="K38" s="61"/>
      <c r="L38" s="108"/>
    </row>
    <row r="39" spans="1:12" s="48" customFormat="1" ht="12.75">
      <c r="A39" s="97" t="str">
        <f>"rouška střední 110x140 perf."</f>
        <v>rouška střední 110x140 perf.</v>
      </c>
      <c r="B39" s="98"/>
      <c r="C39" s="85"/>
      <c r="D39" s="53" t="s">
        <v>3</v>
      </c>
      <c r="E39" s="6">
        <v>130</v>
      </c>
      <c r="F39" s="65">
        <v>0.7</v>
      </c>
      <c r="G39" s="81" t="s">
        <v>71</v>
      </c>
      <c r="H39" s="131" t="s">
        <v>81</v>
      </c>
      <c r="I39" s="124" t="s">
        <v>81</v>
      </c>
      <c r="J39" s="106"/>
      <c r="K39" s="62"/>
      <c r="L39" s="108"/>
    </row>
    <row r="40" spans="1:12" s="48" customFormat="1" ht="13.5" thickBot="1">
      <c r="A40" s="99" t="str">
        <f>"rouška velká 140x170"</f>
        <v>rouška velká 140x170</v>
      </c>
      <c r="B40" s="98" t="s">
        <v>48</v>
      </c>
      <c r="C40" s="85"/>
      <c r="D40" s="54" t="s">
        <v>3</v>
      </c>
      <c r="E40" s="6">
        <v>130</v>
      </c>
      <c r="F40" s="86">
        <v>0.7</v>
      </c>
      <c r="G40" s="87" t="s">
        <v>71</v>
      </c>
      <c r="H40" s="133" t="s">
        <v>81</v>
      </c>
      <c r="I40" s="134" t="s">
        <v>81</v>
      </c>
      <c r="J40" s="107"/>
      <c r="K40" s="62"/>
      <c r="L40" s="108"/>
    </row>
    <row r="41" spans="1:11" s="5" customFormat="1" ht="38.25">
      <c r="A41" s="100" t="s">
        <v>108</v>
      </c>
      <c r="B41" s="101"/>
      <c r="C41" s="66" t="s">
        <v>20</v>
      </c>
      <c r="D41" s="20" t="s">
        <v>111</v>
      </c>
      <c r="E41" s="21">
        <v>160</v>
      </c>
      <c r="F41" s="52">
        <v>0.2</v>
      </c>
      <c r="G41" s="68" t="s">
        <v>112</v>
      </c>
      <c r="H41" s="121"/>
      <c r="I41" s="122" t="s">
        <v>81</v>
      </c>
      <c r="J41" s="109" t="s">
        <v>107</v>
      </c>
      <c r="K41" s="61"/>
    </row>
    <row r="42" spans="1:11" s="5" customFormat="1" ht="25.5">
      <c r="A42" s="102" t="s">
        <v>109</v>
      </c>
      <c r="B42" s="96"/>
      <c r="C42" s="69" t="s">
        <v>20</v>
      </c>
      <c r="D42" s="13" t="s">
        <v>111</v>
      </c>
      <c r="E42" s="6">
        <v>160</v>
      </c>
      <c r="F42" s="65">
        <v>0.2</v>
      </c>
      <c r="G42" s="70" t="s">
        <v>113</v>
      </c>
      <c r="H42" s="123"/>
      <c r="I42" s="124" t="s">
        <v>81</v>
      </c>
      <c r="J42" s="110"/>
      <c r="K42" s="61"/>
    </row>
    <row r="43" spans="1:11" s="5" customFormat="1" ht="26.25" thickBot="1">
      <c r="A43" s="112" t="s">
        <v>110</v>
      </c>
      <c r="B43" s="113"/>
      <c r="C43" s="82" t="s">
        <v>20</v>
      </c>
      <c r="D43" s="114" t="s">
        <v>111</v>
      </c>
      <c r="E43" s="44">
        <v>160</v>
      </c>
      <c r="F43" s="115">
        <v>0.2</v>
      </c>
      <c r="G43" s="84" t="s">
        <v>114</v>
      </c>
      <c r="H43" s="125"/>
      <c r="I43" s="126" t="s">
        <v>81</v>
      </c>
      <c r="J43" s="111"/>
      <c r="K43" s="61"/>
    </row>
    <row r="44" spans="1:12" s="48" customFormat="1" ht="12.75">
      <c r="A44" s="56" t="s">
        <v>29</v>
      </c>
      <c r="B44" s="103" t="s">
        <v>56</v>
      </c>
      <c r="C44" s="88"/>
      <c r="D44" s="57" t="s">
        <v>55</v>
      </c>
      <c r="E44" s="89">
        <v>180</v>
      </c>
      <c r="F44" s="58">
        <v>0.8</v>
      </c>
      <c r="G44" s="90" t="s">
        <v>57</v>
      </c>
      <c r="H44" s="135" t="s">
        <v>83</v>
      </c>
      <c r="I44" s="136"/>
      <c r="J44" s="105" t="s">
        <v>79</v>
      </c>
      <c r="K44" s="62"/>
      <c r="L44" s="55"/>
    </row>
    <row r="45" spans="1:12" s="48" customFormat="1" ht="12.75">
      <c r="A45" s="56" t="s">
        <v>93</v>
      </c>
      <c r="B45" s="103" t="s">
        <v>56</v>
      </c>
      <c r="C45" s="88"/>
      <c r="D45" s="57" t="s">
        <v>96</v>
      </c>
      <c r="E45" s="89">
        <v>340</v>
      </c>
      <c r="F45" s="58">
        <v>1</v>
      </c>
      <c r="G45" s="90" t="s">
        <v>98</v>
      </c>
      <c r="H45" s="135" t="s">
        <v>83</v>
      </c>
      <c r="I45" s="91"/>
      <c r="J45" s="105"/>
      <c r="K45" s="62"/>
      <c r="L45" s="55"/>
    </row>
    <row r="46" spans="1:12" s="48" customFormat="1" ht="12.75">
      <c r="A46" s="56" t="s">
        <v>94</v>
      </c>
      <c r="B46" s="103" t="s">
        <v>97</v>
      </c>
      <c r="C46" s="88"/>
      <c r="D46" s="57" t="s">
        <v>96</v>
      </c>
      <c r="E46" s="89">
        <v>340</v>
      </c>
      <c r="F46" s="58">
        <v>1</v>
      </c>
      <c r="G46" s="90" t="s">
        <v>98</v>
      </c>
      <c r="H46" s="135" t="s">
        <v>83</v>
      </c>
      <c r="I46" s="91"/>
      <c r="J46" s="105"/>
      <c r="K46" s="62"/>
      <c r="L46" s="55"/>
    </row>
    <row r="47" spans="1:12" s="5" customFormat="1" ht="12.75">
      <c r="A47" s="36" t="s">
        <v>6</v>
      </c>
      <c r="B47" s="23" t="s">
        <v>14</v>
      </c>
      <c r="C47" s="69"/>
      <c r="D47" s="12" t="s">
        <v>54</v>
      </c>
      <c r="E47" s="47">
        <v>130</v>
      </c>
      <c r="F47" s="38">
        <v>0.8</v>
      </c>
      <c r="G47" s="70" t="s">
        <v>58</v>
      </c>
      <c r="H47" s="123" t="s">
        <v>83</v>
      </c>
      <c r="I47" s="74"/>
      <c r="J47" s="106"/>
      <c r="K47" s="61"/>
      <c r="L47" s="10"/>
    </row>
    <row r="48" spans="1:11" ht="18" customHeight="1" thickBot="1">
      <c r="A48" s="26" t="str">
        <f>"ubrus 130x130"</f>
        <v>ubrus 130x130</v>
      </c>
      <c r="B48" s="24" t="s">
        <v>69</v>
      </c>
      <c r="C48" s="82"/>
      <c r="D48" s="92" t="s">
        <v>70</v>
      </c>
      <c r="E48" s="44">
        <v>190</v>
      </c>
      <c r="F48" s="83">
        <v>0.5</v>
      </c>
      <c r="G48" s="93" t="s">
        <v>72</v>
      </c>
      <c r="H48" s="137" t="s">
        <v>83</v>
      </c>
      <c r="I48" s="94"/>
      <c r="J48" s="107" t="s">
        <v>77</v>
      </c>
      <c r="K48" s="63"/>
    </row>
    <row r="49" spans="10:11" ht="12.75">
      <c r="J49" s="1"/>
      <c r="K49" s="63"/>
    </row>
    <row r="50" spans="3:11" ht="12.75">
      <c r="C50" s="16"/>
      <c r="D50" s="14"/>
      <c r="E50" s="8"/>
      <c r="F50" s="15"/>
      <c r="G50" s="1"/>
      <c r="H50" s="138"/>
      <c r="I50" s="138"/>
      <c r="J50" s="1"/>
      <c r="K50" s="63"/>
    </row>
    <row r="51" spans="3:11" ht="12.75">
      <c r="C51" s="16"/>
      <c r="D51" s="14"/>
      <c r="E51" s="8"/>
      <c r="F51" s="15"/>
      <c r="G51" s="1"/>
      <c r="H51" s="138"/>
      <c r="I51" s="138"/>
      <c r="J51" s="1"/>
      <c r="K51" s="63"/>
    </row>
    <row r="52" spans="3:11" ht="12.75">
      <c r="C52" s="16"/>
      <c r="D52" s="14"/>
      <c r="E52" s="8"/>
      <c r="F52" s="15"/>
      <c r="G52" s="1"/>
      <c r="H52" s="138"/>
      <c r="I52" s="138"/>
      <c r="J52" s="1"/>
      <c r="K52" s="63"/>
    </row>
    <row r="53" spans="3:11" ht="12.75">
      <c r="C53" s="16"/>
      <c r="D53" s="14"/>
      <c r="E53" s="8"/>
      <c r="F53" s="15"/>
      <c r="G53" s="1"/>
      <c r="H53" s="138"/>
      <c r="I53" s="138"/>
      <c r="J53" s="1"/>
      <c r="K53" s="63"/>
    </row>
    <row r="54" spans="3:11" ht="12.75">
      <c r="C54" s="16"/>
      <c r="D54" s="14"/>
      <c r="E54" s="8"/>
      <c r="F54" s="15"/>
      <c r="G54" s="1"/>
      <c r="H54" s="138"/>
      <c r="I54" s="138"/>
      <c r="J54" s="1"/>
      <c r="K54" s="63"/>
    </row>
    <row r="55" spans="3:11" ht="12.75">
      <c r="C55" s="16"/>
      <c r="D55" s="14"/>
      <c r="E55" s="8"/>
      <c r="F55" s="15"/>
      <c r="G55" s="1"/>
      <c r="H55" s="138"/>
      <c r="I55" s="138"/>
      <c r="J55" s="1"/>
      <c r="K55" s="63"/>
    </row>
    <row r="56" spans="3:11" ht="12.75">
      <c r="C56" s="16"/>
      <c r="D56" s="14"/>
      <c r="E56" s="8"/>
      <c r="F56" s="15"/>
      <c r="G56" s="1"/>
      <c r="H56" s="138"/>
      <c r="I56" s="138"/>
      <c r="J56" s="1"/>
      <c r="K56" s="63"/>
    </row>
    <row r="57" spans="3:11" ht="12.75">
      <c r="C57" s="16"/>
      <c r="D57" s="14"/>
      <c r="E57" s="8"/>
      <c r="F57" s="15"/>
      <c r="G57" s="1"/>
      <c r="H57" s="138"/>
      <c r="I57" s="138"/>
      <c r="J57" s="1"/>
      <c r="K57" s="63"/>
    </row>
    <row r="58" spans="3:11" ht="12.75">
      <c r="C58" s="16"/>
      <c r="D58" s="14"/>
      <c r="E58" s="8"/>
      <c r="F58" s="15"/>
      <c r="G58" s="1"/>
      <c r="H58" s="138"/>
      <c r="I58" s="138"/>
      <c r="J58" s="1"/>
      <c r="K58" s="63"/>
    </row>
    <row r="59" spans="3:11" ht="12.75">
      <c r="C59" s="16"/>
      <c r="D59" s="14"/>
      <c r="E59" s="8"/>
      <c r="F59" s="15"/>
      <c r="G59" s="1"/>
      <c r="H59" s="138"/>
      <c r="I59" s="138"/>
      <c r="J59" s="1"/>
      <c r="K59" s="63"/>
    </row>
    <row r="60" spans="3:11" ht="12.75">
      <c r="C60" s="16"/>
      <c r="D60" s="14"/>
      <c r="E60" s="8"/>
      <c r="F60" s="15"/>
      <c r="G60" s="1"/>
      <c r="H60" s="138"/>
      <c r="I60" s="138"/>
      <c r="J60" s="1"/>
      <c r="K60" s="63"/>
    </row>
    <row r="61" spans="3:11" ht="12.75">
      <c r="C61" s="16"/>
      <c r="D61" s="14"/>
      <c r="E61" s="8"/>
      <c r="F61" s="15"/>
      <c r="G61" s="1"/>
      <c r="H61" s="138"/>
      <c r="I61" s="138"/>
      <c r="J61" s="1"/>
      <c r="K61" s="63"/>
    </row>
    <row r="62" spans="3:11" ht="12.75">
      <c r="C62" s="16"/>
      <c r="D62" s="14"/>
      <c r="E62" s="8"/>
      <c r="F62" s="15"/>
      <c r="G62" s="1"/>
      <c r="H62" s="138"/>
      <c r="I62" s="138"/>
      <c r="J62" s="1"/>
      <c r="K62" s="63"/>
    </row>
    <row r="63" spans="3:11" ht="12.75">
      <c r="C63" s="16"/>
      <c r="D63" s="14"/>
      <c r="E63" s="8"/>
      <c r="F63" s="15"/>
      <c r="G63" s="1"/>
      <c r="H63" s="138"/>
      <c r="I63" s="138"/>
      <c r="J63" s="1"/>
      <c r="K63" s="63"/>
    </row>
    <row r="64" spans="3:11" ht="12.75">
      <c r="C64" s="16"/>
      <c r="D64" s="14"/>
      <c r="E64" s="8"/>
      <c r="F64" s="15"/>
      <c r="G64" s="1"/>
      <c r="H64" s="138"/>
      <c r="I64" s="138"/>
      <c r="J64" s="1"/>
      <c r="K64" s="63"/>
    </row>
    <row r="65" spans="3:11" ht="12.75">
      <c r="C65" s="16"/>
      <c r="D65" s="14"/>
      <c r="E65" s="8"/>
      <c r="F65" s="15"/>
      <c r="G65" s="1"/>
      <c r="H65" s="138"/>
      <c r="I65" s="138"/>
      <c r="J65" s="1"/>
      <c r="K65" s="63"/>
    </row>
    <row r="66" spans="3:11" ht="12.75">
      <c r="C66" s="16"/>
      <c r="D66" s="14"/>
      <c r="E66" s="8"/>
      <c r="F66" s="15"/>
      <c r="G66" s="1"/>
      <c r="H66" s="138"/>
      <c r="I66" s="138"/>
      <c r="J66" s="1"/>
      <c r="K66" s="63"/>
    </row>
    <row r="67" spans="10:11" ht="12.75">
      <c r="J67" s="1"/>
      <c r="K67" s="63"/>
    </row>
    <row r="68" spans="10:11" ht="12.75">
      <c r="J68" s="1"/>
      <c r="K68" s="63"/>
    </row>
    <row r="69" spans="10:11" ht="12.75">
      <c r="J69" s="1"/>
      <c r="K69" s="63"/>
    </row>
    <row r="70" spans="10:11" ht="12.75">
      <c r="J70" s="1"/>
      <c r="K70" s="63"/>
    </row>
    <row r="71" spans="10:11" ht="12.75">
      <c r="J71" s="1"/>
      <c r="K71" s="63"/>
    </row>
    <row r="72" spans="10:11" ht="12.75">
      <c r="J72" s="1"/>
      <c r="K72" s="63"/>
    </row>
    <row r="73" spans="10:11" ht="12.75">
      <c r="J73" s="1"/>
      <c r="K73" s="63"/>
    </row>
    <row r="74" spans="10:11" ht="12.75">
      <c r="J74" s="1"/>
      <c r="K74" s="63"/>
    </row>
    <row r="75" spans="10:11" ht="12.75">
      <c r="J75" s="1"/>
      <c r="K75" s="63"/>
    </row>
    <row r="76" spans="10:11" ht="12.75">
      <c r="J76" s="1"/>
      <c r="K76" s="63"/>
    </row>
    <row r="77" spans="10:11" ht="12.75">
      <c r="J77" s="1"/>
      <c r="K77" s="63"/>
    </row>
    <row r="78" spans="10:11" ht="12.75">
      <c r="J78" s="1"/>
      <c r="K78" s="63"/>
    </row>
    <row r="79" spans="10:11" ht="12.75">
      <c r="J79" s="1"/>
      <c r="K79" s="63"/>
    </row>
    <row r="80" spans="10:11" ht="12.75">
      <c r="J80" s="1"/>
      <c r="K80" s="63"/>
    </row>
    <row r="81" spans="10:11" ht="12.75">
      <c r="J81" s="1"/>
      <c r="K81" s="63"/>
    </row>
  </sheetData>
  <mergeCells count="7">
    <mergeCell ref="J44:J48"/>
    <mergeCell ref="L36:L40"/>
    <mergeCell ref="J4:J12"/>
    <mergeCell ref="J13:J24"/>
    <mergeCell ref="J25:J32"/>
    <mergeCell ref="J33:J40"/>
    <mergeCell ref="J41:J43"/>
  </mergeCells>
  <printOptions horizontalCentered="1" verticalCentered="1"/>
  <pageMargins left="0.1968503937007874" right="0" top="0.3937007874015748" bottom="0.3937007874015748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2015-02-08T23:07:24Z</dcterms:created>
  <dcterms:modified xsi:type="dcterms:W3CDTF">2022-11-16T10:22:55Z</dcterms:modified>
  <cp:category/>
  <cp:version/>
  <cp:contentType/>
  <cp:contentStatus/>
</cp:coreProperties>
</file>